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G. Jurídica-Contratación" sheetId="1" r:id="rId5"/>
    <sheet state="visible" name="01" sheetId="2" r:id="rId6"/>
    <sheet state="visible" name="02" sheetId="3" r:id="rId7"/>
    <sheet state="visible" name="03" sheetId="4" r:id="rId8"/>
    <sheet state="visible" name="04" sheetId="5" r:id="rId9"/>
    <sheet state="visible" name="05" sheetId="6" r:id="rId10"/>
    <sheet state="visible" name="06" sheetId="7" r:id="rId11"/>
    <sheet state="visible" name="07" sheetId="8" r:id="rId12"/>
    <sheet state="visible" name="08" sheetId="9" r:id="rId13"/>
    <sheet state="visible" name="09" sheetId="10" r:id="rId14"/>
    <sheet state="visible" name="10" sheetId="11" r:id="rId1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tc={aa708233-d3af-40a4-93de-70e1bd8a6cb8}</author>
    <author>tc={c58927f5-c065-4469-9438-3ebdd8515f50}</author>
  </authors>
  <commentList>
    <comment authorId="0" xr:uid="{aa708233-d3af-40a4-93de-70e1bd8a6cb8}" ref="J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  <comment authorId="1" xr:uid="{c58927f5-c065-4469-9438-3ebdd8515f50}" ref="K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</commentList>
</comments>
</file>

<file path=xl/sharedStrings.xml><?xml version="1.0" encoding="utf-8"?>
<sst xmlns="http://schemas.openxmlformats.org/spreadsheetml/2006/main" count="801" uniqueCount="188">
  <si>
    <t>AGUAS DEL HUILA S.A. E.S.P.</t>
  </si>
  <si>
    <t>NIT 800'100.553-2</t>
  </si>
  <si>
    <t>SET INDICADORES GESTIÓN</t>
  </si>
  <si>
    <t>Versión 8.0</t>
  </si>
  <si>
    <t xml:space="preserve">PROCESO: </t>
  </si>
  <si>
    <t>GESTIÓN JURÍDICA - CONTRATACIÓN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</si>
  <si>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</si>
  <si>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</si>
  <si>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</si>
  <si>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</si>
  <si>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</si>
  <si>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</si>
  <si>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</si>
  <si>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</si>
  <si>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2025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</si>
  <si>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</si>
  <si>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</si>
  <si>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</si>
  <si>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</si>
  <si>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</si>
  <si>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</si>
  <si>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</si>
  <si>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</si>
  <si>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</si>
  <si>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</si>
  <si>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</si>
  <si>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</si>
  <si>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</si>
  <si>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</si>
  <si>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</si>
  <si>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</si>
  <si>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</si>
  <si>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Oportunidad en la contratación</t>
  </si>
  <si>
    <t>Medir el nivel de cumplimiento en la elaboración de contratos.</t>
  </si>
  <si>
    <t>Número de contratos oportunos /
Número total de contratos *100</t>
  </si>
  <si>
    <t>Trimestral</t>
  </si>
  <si>
    <t xml:space="preserve">Eficiencia </t>
  </si>
  <si>
    <t>Entre 80% y 100%</t>
  </si>
  <si>
    <t>Entre 60% y 79%</t>
  </si>
  <si>
    <t>Menor al 60%</t>
  </si>
  <si>
    <t>IN02</t>
  </si>
  <si>
    <t>Favorabilidad</t>
  </si>
  <si>
    <t>Medir el numero de fallos favorables que Aguas del Huila.</t>
  </si>
  <si>
    <t>Número de fallos favorables / Número de procesos fallados en el periodo *100</t>
  </si>
  <si>
    <t>Semestral</t>
  </si>
  <si>
    <t>IN03</t>
  </si>
  <si>
    <t>Elaboración de los Contratos.</t>
  </si>
  <si>
    <t>Medir el nivel de eficiencia en el cumplimiento de la elaboración de los contratos con base en los estudios previos recibidos.</t>
  </si>
  <si>
    <t>Total de contratos realizados con estudios previos / Total contratos elaborados en el periodo *100</t>
  </si>
  <si>
    <t>Entre 90% y 100%</t>
  </si>
  <si>
    <t>Entre 61% y 89%</t>
  </si>
  <si>
    <t>IN04</t>
  </si>
  <si>
    <t>Consultas juridicas</t>
  </si>
  <si>
    <t>Dar respuesta a consulta jurídicas</t>
  </si>
  <si>
    <t>consulta jurídicas contestadas/ consultas jurídicas solictadas*100</t>
  </si>
  <si>
    <t>Mensual</t>
  </si>
  <si>
    <t>IN05</t>
  </si>
  <si>
    <t>Asesoria juridica externa</t>
  </si>
  <si>
    <t>Controlar  la gestión juridica de los asesores externos.</t>
  </si>
  <si>
    <t>Número de asuntos manejados por asesor externo / Número de poderes otorgados *100</t>
  </si>
  <si>
    <t>IN06</t>
  </si>
  <si>
    <t>Gestión Judicial ( tutelas)</t>
  </si>
  <si>
    <t>Medir el número de tutelas contestadas detro del término legal.</t>
  </si>
  <si>
    <t>Número  tutelas contestadas / Número de auto de admisión de acción de tutela*100</t>
  </si>
  <si>
    <t>IN07</t>
  </si>
  <si>
    <t>Gestión Judicial (demandas contestadas)</t>
  </si>
  <si>
    <t>Medir el número de demandas contestadas detro del término legal.</t>
  </si>
  <si>
    <t>Número de  demandas  contestadas / Número de poderes otorgados dentro del término legal para constestar las demandas*100</t>
  </si>
  <si>
    <t>IN08</t>
  </si>
  <si>
    <t>Revisión de cumplimiento de requisitos para la elaboracion de contratos.</t>
  </si>
  <si>
    <t>Medir el cumplimiento de requisitos que realizan las diferentes áreas que generan la necesidad del contrato.</t>
  </si>
  <si>
    <t>Número de solicitudes con requisitos cumplidos / Solicitudes de contrato *100</t>
  </si>
  <si>
    <t>IN09</t>
  </si>
  <si>
    <t xml:space="preserve">Proceso de selección contratistas </t>
  </si>
  <si>
    <t>Medir el número de procesos de selección de contratistas.</t>
  </si>
  <si>
    <t>Número de procesos de selección / Número de proyectos viabilizados y aprobados en el presupuesto*100</t>
  </si>
  <si>
    <t>IN10</t>
  </si>
  <si>
    <t>Derecho de Petición</t>
  </si>
  <si>
    <t>Medir la oportunidad de respuesta de los derechos de petición.</t>
  </si>
  <si>
    <t>Número de peticiones contestadas / Número de solictudes radicas*100</t>
  </si>
  <si>
    <t>Entre 61% y 99%</t>
  </si>
  <si>
    <t>GESTIÓN DE PORTAFOLIO</t>
  </si>
  <si>
    <t>GESTIÓN DE OPORTUNIDADES</t>
  </si>
  <si>
    <t>GESTIÓN DE BIENES Y SERVICIOS</t>
  </si>
  <si>
    <t>TECNOLOGIAS DE LA INFORMACIÓN Y LA COMUNICACIÓN - TIC'S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</si>
  <si>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</si>
  <si>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</si>
  <si>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</si>
  <si>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</si>
  <si>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</si>
  <si>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</si>
  <si>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</si>
  <si>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>Eficacia</t>
  </si>
  <si>
    <t>Efectividad</t>
  </si>
  <si>
    <t>Bimensual</t>
  </si>
  <si>
    <t>Cuatrimestral</t>
  </si>
  <si>
    <t>Anual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</si>
  <si>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</si>
  <si>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</si>
  <si>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</si>
  <si>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PROCESO</t>
  </si>
  <si>
    <t>TIPO DE INDICADOR</t>
  </si>
  <si>
    <t>CÓDIGO DEL INDICADOR</t>
  </si>
  <si>
    <t>AH-GJ-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</si>
  <si>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</si>
  <si>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</si>
  <si>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</si>
  <si>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</si>
  <si>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</si>
  <si>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</si>
  <si>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</si>
  <si>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</si>
  <si>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</si>
  <si>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%</t>
  </si>
  <si>
    <t>GRUPO DE GESTIÓN JURÍDICA - CONTRATACIÓN</t>
  </si>
  <si>
    <t>METODOLOGIA PARA OBTENER LOS DATOS:</t>
  </si>
  <si>
    <t>MEDICIÓN DE DATOS:</t>
  </si>
  <si>
    <t>VIGENCIA 2025</t>
  </si>
  <si>
    <t>VIGENCIA 2026</t>
  </si>
  <si>
    <t>MES</t>
  </si>
  <si>
    <t>ACUM</t>
  </si>
  <si>
    <t>META  AÑO 2026</t>
  </si>
  <si>
    <t>RESULTADOS DE LA VIGENCIA</t>
  </si>
  <si>
    <t>VARIABLES</t>
  </si>
  <si>
    <t>Total de contratos realizados con estudios previos</t>
  </si>
  <si>
    <t>Número de contratos oportunos</t>
  </si>
  <si>
    <t>Número de fallos favorables</t>
  </si>
  <si>
    <t>Total contratos elaborados en el periódo</t>
  </si>
  <si>
    <t>No. Total de contratos</t>
  </si>
  <si>
    <t xml:space="preserve">Número de procesos fallados en el periódo </t>
  </si>
  <si>
    <t xml:space="preserve"> </t>
  </si>
  <si>
    <t>RANGOS DE EVALUACIÓN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</si>
  <si>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</si>
  <si>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</si>
  <si>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</si>
  <si>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</si>
  <si>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</si>
  <si>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</si>
  <si>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</si>
  <si>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GRUPO DE GESTIÓN DE PROYECTOS</t>
  </si>
  <si>
    <t>GRUPO DE GESTIÓN DE PORTAFOLIO</t>
  </si>
  <si>
    <t>GRUPO DE GESTIÓN DE OPORTUNIDADES</t>
  </si>
  <si>
    <t>GRUPO DE GESTIÓN DE BIENES Y SERVICIOS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</si>
  <si>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</si>
  <si>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</si>
  <si>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</si>
  <si>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</si>
  <si>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</si>
  <si>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</si>
  <si>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</si>
  <si>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</si>
  <si>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</si>
  <si>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</si>
  <si>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Consulta jurídicas constestadas</t>
  </si>
  <si>
    <t>Consulta jurídicas solicitadas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</si>
  <si>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</si>
  <si>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</si>
  <si>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</si>
  <si>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</si>
  <si>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Versión 5,0</t>
  </si>
  <si>
    <t>Número tutelas contestadas</t>
  </si>
  <si>
    <t>Número de auto de admisión de acción de tutela</t>
  </si>
  <si>
    <t>Número de asuntos manejados por asesor externo</t>
  </si>
  <si>
    <t>Número de poderes otorgados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</si>
  <si>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</si>
  <si>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</si>
  <si>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</si>
  <si>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</si>
  <si>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</si>
  <si>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</si>
  <si>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Número de demandas constestadas</t>
  </si>
  <si>
    <t>Número de poderes otorgados dentro del término legal para contestar demandas.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</si>
  <si>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</si>
  <si>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</si>
  <si>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Número de solicitudes con requisitos cumplidos</t>
  </si>
  <si>
    <t>Número de solicitudes de contratos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</si>
  <si>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</si>
  <si>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</si>
  <si>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</si>
  <si>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</si>
  <si>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Número de peticiones contestadas</t>
  </si>
  <si>
    <t>Número de solicitudes radicadas.</t>
  </si>
  <si>
    <t>Número de procesos de selección</t>
  </si>
  <si>
    <t>Número de proyectos viabilizados y aprobados en el presupuesto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</si>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</sst>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24">
    <font>
      <sz val="11.0"/>
      <color theme="1"/>
      <name val="Calibri"/>
      <scheme val="minor"/>
    </font>
    <font>
      <sz val="11.0"/>
      <color theme="1"/>
      <name val="Calibri"/>
    </font>
    <font/>
    <font>
      <b/>
      <sz val="10.0"/>
      <color theme="1"/>
      <name val="Calibri"/>
    </font>
    <font>
      <sz val="8.0"/>
      <color theme="1"/>
      <name val="Calibri"/>
    </font>
    <font>
      <b/>
      <sz val="11.0"/>
      <color theme="1"/>
      <name val="Calibri"/>
    </font>
    <font>
      <i/>
      <sz val="9.0"/>
      <color theme="1"/>
      <name val="Calibri"/>
    </font>
    <font>
      <b/>
      <sz val="10.0"/>
      <color theme="1"/>
      <name val="Arial"/>
    </font>
    <font>
      <b/>
      <sz val="12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4.0"/>
      <color theme="1"/>
      <name val="Calibri"/>
    </font>
    <font>
      <sz val="8.0"/>
      <color theme="1"/>
      <name val="Arial"/>
    </font>
    <font>
      <sz val="8.0"/>
      <color rgb="FF000000"/>
      <name val="Arial"/>
    </font>
    <font>
      <b/>
      <sz val="8.0"/>
      <color rgb="FF000000"/>
      <name val="Arial"/>
    </font>
    <font>
      <sz val="11.0"/>
      <color theme="1"/>
      <name val="Arial"/>
    </font>
    <font>
      <sz val="10.0"/>
      <color theme="1"/>
      <name val="Arial"/>
    </font>
    <font>
      <sz val="10.0"/>
      <color theme="1"/>
      <name val="Tahoma"/>
    </font>
    <font>
      <b/>
      <sz val="10.0"/>
      <color theme="1"/>
      <name val="Tahoma"/>
    </font>
    <font>
      <sz val="8.0"/>
      <color theme="1"/>
      <name val="Tahoma"/>
    </font>
    <font>
      <i/>
      <sz val="8.0"/>
      <color theme="1"/>
      <name val="Tahoma"/>
    </font>
    <font>
      <b/>
      <sz val="8.0"/>
      <color theme="1"/>
      <name val="Tahoma"/>
    </font>
    <font>
      <sz val="9.0"/>
      <color theme="1"/>
      <name val="Tahoma"/>
    </font>
    <font>
      <b/>
      <sz val="9.0"/>
      <color theme="1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</fills>
  <borders count="78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5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1" fillId="0" fontId="3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4" fillId="0" fontId="4" numFmtId="0" xfId="0" applyAlignment="1" applyBorder="1" applyFont="1">
      <alignment horizontal="center" vertical="center"/>
    </xf>
    <xf borderId="5" fillId="0" fontId="2" numFmtId="0" xfId="0" applyBorder="1" applyFont="1"/>
    <xf borderId="1" fillId="0" fontId="5" numFmtId="0" xfId="0" applyAlignment="1" applyBorder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6" fillId="0" fontId="6" numFmtId="0" xfId="0" applyAlignment="1" applyBorder="1" applyFont="1">
      <alignment horizontal="center" vertical="center"/>
    </xf>
    <xf borderId="8" fillId="0" fontId="2" numFmtId="0" xfId="0" applyBorder="1" applyFont="1"/>
    <xf borderId="9" fillId="2" fontId="7" numFmtId="0" xfId="0" applyAlignment="1" applyBorder="1" applyFill="1" applyFont="1">
      <alignment horizontal="right" shrinkToFit="0" vertical="center" wrapText="1"/>
    </xf>
    <xf borderId="10" fillId="0" fontId="2" numFmtId="0" xfId="0" applyBorder="1" applyFont="1"/>
    <xf borderId="11" fillId="0" fontId="2" numFmtId="0" xfId="0" applyBorder="1" applyFont="1"/>
    <xf borderId="10" fillId="0" fontId="8" numFmtId="0" xfId="0" applyAlignment="1" applyBorder="1" applyFont="1">
      <alignment horizontal="left" shrinkToFit="0" vertical="center" wrapText="1"/>
    </xf>
    <xf borderId="12" fillId="0" fontId="2" numFmtId="0" xfId="0" applyBorder="1" applyFont="1"/>
    <xf borderId="1" fillId="2" fontId="9" numFmtId="0" xfId="0" applyAlignment="1" applyBorder="1" applyFill="1" applyFont="1">
      <alignment horizontal="center" shrinkToFit="0" vertical="center" wrapText="1"/>
    </xf>
    <xf borderId="13" fillId="2" fontId="9" numFmtId="0" xfId="0" applyAlignment="1" applyBorder="1" applyFill="1" applyFont="1">
      <alignment horizontal="center" shrinkToFit="0" vertical="center" wrapText="1"/>
    </xf>
    <xf borderId="13" fillId="2" fontId="10" numFmtId="0" xfId="0" applyAlignment="1" applyBorder="1" applyFill="1" applyFont="1">
      <alignment horizontal="center" shrinkToFit="0" textRotation="90" vertical="center" wrapText="1"/>
    </xf>
    <xf borderId="9" fillId="2" fontId="9" numFmtId="0" xfId="0" applyAlignment="1" applyBorder="1" applyFill="1" applyFont="1">
      <alignment horizontal="center" shrinkToFit="0" vertical="center" wrapText="1"/>
    </xf>
    <xf borderId="13" fillId="3" fontId="3" numFmtId="0" xfId="0" applyAlignment="1" applyBorder="1" applyFill="1" applyFont="1">
      <alignment horizontal="center" shrinkToFit="0" textRotation="90" vertical="center" wrapText="1"/>
    </xf>
    <xf borderId="9" fillId="2" fontId="11" numFmtId="0" xfId="0" applyAlignment="1" applyBorder="1" applyFill="1" applyFont="1">
      <alignment horizontal="center" shrinkToFit="0" vertical="center" wrapText="1"/>
    </xf>
    <xf borderId="14" fillId="0" fontId="2" numFmtId="0" xfId="0" applyBorder="1" applyFont="1"/>
    <xf borderId="15" fillId="4" fontId="10" numFmtId="0" xfId="0" applyAlignment="1" applyBorder="1" applyFill="1" applyFont="1">
      <alignment horizontal="center" shrinkToFit="0" vertical="center" wrapText="1"/>
    </xf>
    <xf borderId="15" fillId="5" fontId="10" numFmtId="0" xfId="0" applyAlignment="1" applyBorder="1" applyFill="1" applyFont="1">
      <alignment horizontal="center" shrinkToFit="0" vertical="center" wrapText="1"/>
    </xf>
    <xf borderId="15" fillId="6" fontId="10" numFmtId="0" xfId="0" applyAlignment="1" applyBorder="1" applyFill="1" applyFont="1">
      <alignment horizontal="center" shrinkToFit="0" vertical="center" wrapText="1"/>
    </xf>
    <xf borderId="15" fillId="2" fontId="3" numFmtId="0" xfId="0" applyAlignment="1" applyBorder="1" applyFill="1" applyFont="1">
      <alignment horizontal="center" shrinkToFit="0" textRotation="90" vertical="center" wrapText="1"/>
    </xf>
    <xf borderId="0" fillId="0" fontId="4" numFmtId="0" xfId="0" applyFont="1"/>
    <xf borderId="15" fillId="0" fontId="4" numFmtId="49" xfId="0" applyAlignment="1" applyBorder="1" applyFont="1" applyNumberFormat="1">
      <alignment horizontal="center" vertical="top"/>
    </xf>
    <xf borderId="15" fillId="0" fontId="9" numFmtId="0" xfId="0" applyAlignment="1" applyBorder="1" applyFont="1">
      <alignment shrinkToFit="0" vertical="top" wrapText="1"/>
    </xf>
    <xf borderId="15" fillId="0" fontId="12" numFmtId="0" xfId="0" applyAlignment="1" applyBorder="1" applyFont="1">
      <alignment horizontal="left" shrinkToFit="0" vertical="top" wrapText="1"/>
    </xf>
    <xf borderId="15" fillId="0" fontId="13" numFmtId="0" xfId="0" applyAlignment="1" applyBorder="1" applyFont="1">
      <alignment horizontal="left" shrinkToFit="0" vertical="top" wrapText="1"/>
    </xf>
    <xf borderId="15" fillId="0" fontId="12" numFmtId="0" xfId="0" applyAlignment="1" applyBorder="1" applyFont="1">
      <alignment horizontal="center" shrinkToFit="0" textRotation="90" vertical="center" wrapText="1"/>
    </xf>
    <xf borderId="15" fillId="0" fontId="9" numFmtId="9" xfId="0" applyAlignment="1" applyBorder="1" applyFont="1" applyNumberFormat="1">
      <alignment horizontal="center" shrinkToFit="0" vertical="center" wrapText="1"/>
    </xf>
    <xf borderId="15" fillId="0" fontId="3" numFmtId="164" xfId="0" applyAlignment="1" applyBorder="1" applyFont="1" applyNumberFormat="1">
      <alignment horizontal="center" shrinkToFit="0" textRotation="90" vertical="center" wrapText="1"/>
    </xf>
    <xf borderId="15" fillId="0" fontId="14" numFmtId="0" xfId="0" applyAlignment="1" applyBorder="1" applyFont="1">
      <alignment shrinkToFit="0" vertical="top" wrapText="1"/>
    </xf>
    <xf borderId="0" fillId="0" fontId="1" numFmtId="9" xfId="0" applyFont="1" applyNumberFormat="1"/>
    <xf borderId="16" fillId="7" fontId="12" numFmtId="0" xfId="0" applyAlignment="1" applyBorder="1" applyFill="1" applyFont="1">
      <alignment horizontal="center"/>
    </xf>
    <xf borderId="17" fillId="0" fontId="2" numFmtId="0" xfId="0" applyBorder="1" applyFont="1"/>
    <xf borderId="18" fillId="0" fontId="2" numFmtId="0" xfId="0" applyBorder="1" applyFont="1"/>
    <xf borderId="0" fillId="0" fontId="15" numFmtId="0" xfId="0" applyFont="1"/>
    <xf borderId="0" fillId="0" fontId="16" numFmtId="0" xfId="0" applyFont="1"/>
    <xf borderId="19" fillId="0" fontId="17" numFmtId="0" xfId="0" applyAlignment="1" applyBorder="1" applyFont="1">
      <alignment horizontal="center" vertical="center"/>
    </xf>
    <xf borderId="20" fillId="0" fontId="2" numFmtId="0" xfId="0" applyBorder="1" applyFont="1"/>
    <xf borderId="19" fillId="0" fontId="18" numFmtId="0" xfId="0" applyAlignment="1" applyBorder="1" applyFont="1">
      <alignment horizontal="center" vertical="center"/>
    </xf>
    <xf borderId="21" fillId="0" fontId="2" numFmtId="0" xfId="0" applyBorder="1" applyFont="1"/>
    <xf borderId="0" fillId="0" fontId="17" numFmtId="0" xfId="0" applyAlignment="1" applyFont="1">
      <alignment vertical="center"/>
    </xf>
    <xf borderId="22" fillId="0" fontId="2" numFmtId="0" xfId="0" applyBorder="1" applyFont="1"/>
    <xf borderId="23" fillId="0" fontId="19" numFmtId="0" xfId="0" applyAlignment="1" applyBorder="1" applyFont="1">
      <alignment horizontal="center" vertical="center"/>
    </xf>
    <xf borderId="24" fillId="0" fontId="2" numFmtId="0" xfId="0" applyBorder="1" applyFont="1"/>
    <xf borderId="25" fillId="0" fontId="2" numFmtId="0" xfId="0" applyBorder="1" applyFont="1"/>
    <xf borderId="23" fillId="0" fontId="2" numFmtId="0" xfId="0" applyBorder="1" applyFont="1"/>
    <xf borderId="23" fillId="0" fontId="20" numFmtId="0" xfId="0" applyAlignment="1" applyBorder="1" applyFont="1">
      <alignment horizontal="center" vertical="center"/>
    </xf>
    <xf borderId="26" fillId="3" fontId="17" numFmtId="0" xfId="0" applyAlignment="1" applyBorder="1" applyFill="1" applyFont="1">
      <alignment horizontal="left" vertical="center"/>
    </xf>
    <xf borderId="27" fillId="0" fontId="2" numFmtId="0" xfId="0" applyBorder="1" applyFont="1"/>
    <xf borderId="28" fillId="0" fontId="2" numFmtId="0" xfId="0" applyBorder="1" applyFont="1"/>
    <xf borderId="29" fillId="3" fontId="17" numFmtId="0" xfId="0" applyAlignment="1" applyBorder="1" applyFill="1" applyFont="1">
      <alignment horizontal="left" vertical="center"/>
    </xf>
    <xf borderId="30" fillId="0" fontId="2" numFmtId="0" xfId="0" applyBorder="1" applyFont="1"/>
    <xf borderId="31" fillId="3" fontId="17" numFmtId="0" xfId="0" applyAlignment="1" applyBorder="1" applyFill="1" applyFont="1">
      <alignment horizontal="left" vertical="center"/>
    </xf>
    <xf borderId="32" fillId="0" fontId="2" numFmtId="0" xfId="0" applyBorder="1" applyFont="1"/>
    <xf borderId="33" fillId="0" fontId="2" numFmtId="0" xfId="0" applyBorder="1" applyFont="1"/>
    <xf borderId="34" fillId="3" fontId="18" numFmtId="0" xfId="0" applyAlignment="1" applyBorder="1" applyFill="1" applyFont="1">
      <alignment horizontal="left" vertical="center"/>
    </xf>
    <xf borderId="35" fillId="0" fontId="2" numFmtId="0" xfId="0" applyBorder="1" applyFont="1"/>
    <xf borderId="36" fillId="3" fontId="18" numFmtId="0" xfId="0" applyAlignment="1" applyBorder="1" applyFill="1" applyFont="1">
      <alignment horizontal="left" vertical="center"/>
    </xf>
    <xf borderId="37" fillId="0" fontId="2" numFmtId="0" xfId="0" applyBorder="1" applyFont="1"/>
    <xf borderId="38" fillId="0" fontId="2" numFmtId="0" xfId="0" applyBorder="1" applyFont="1"/>
    <xf borderId="34" fillId="3" fontId="17" numFmtId="0" xfId="0" applyAlignment="1" applyBorder="1" applyFill="1" applyFont="1">
      <alignment horizontal="left" vertical="center"/>
    </xf>
    <xf borderId="39" fillId="3" fontId="17" numFmtId="0" xfId="0" applyAlignment="1" applyBorder="1" applyFill="1" applyFont="1">
      <alignment horizontal="left" vertical="center"/>
    </xf>
    <xf borderId="40" fillId="0" fontId="2" numFmtId="0" xfId="0" applyBorder="1" applyFont="1"/>
    <xf borderId="41" fillId="0" fontId="2" numFmtId="0" xfId="0" applyBorder="1" applyFont="1"/>
    <xf borderId="42" fillId="3" fontId="21" numFmtId="0" xfId="0" applyAlignment="1" applyBorder="1" applyFill="1" applyFont="1">
      <alignment horizontal="right" vertical="center"/>
    </xf>
    <xf borderId="43" fillId="3" fontId="18" numFmtId="2" xfId="0" applyAlignment="1" applyBorder="1" applyFill="1" applyFont="1" applyNumberFormat="1">
      <alignment horizontal="left" vertical="center"/>
    </xf>
    <xf borderId="44" fillId="0" fontId="2" numFmtId="0" xfId="0" applyBorder="1" applyFont="1"/>
    <xf borderId="19" fillId="8" fontId="21" numFmtId="0" xfId="0" applyAlignment="1" applyBorder="1" applyFill="1" applyFont="1">
      <alignment horizontal="center" shrinkToFit="0" vertical="center" wrapText="1"/>
    </xf>
    <xf borderId="45" fillId="0" fontId="2" numFmtId="0" xfId="0" applyBorder="1" applyFont="1"/>
    <xf borderId="46" fillId="8" fontId="21" numFmtId="0" xfId="0" applyAlignment="1" applyBorder="1" applyFill="1" applyFont="1">
      <alignment horizontal="center" shrinkToFit="0" textRotation="90" vertical="center" wrapText="1"/>
    </xf>
    <xf borderId="47" fillId="8" fontId="21" numFmtId="0" xfId="0" applyAlignment="1" applyBorder="1" applyFill="1" applyFont="1">
      <alignment horizontal="center" shrinkToFit="0" textRotation="90" vertical="center" wrapText="1"/>
    </xf>
    <xf borderId="29" fillId="8" fontId="21" numFmtId="0" xfId="0" applyAlignment="1" applyBorder="1" applyFill="1" applyFont="1">
      <alignment horizontal="center" vertical="center"/>
    </xf>
    <xf borderId="48" fillId="0" fontId="2" numFmtId="0" xfId="0" applyBorder="1" applyFont="1"/>
    <xf borderId="49" fillId="0" fontId="2" numFmtId="0" xfId="0" applyBorder="1" applyFont="1"/>
    <xf borderId="50" fillId="0" fontId="2" numFmtId="0" xfId="0" applyBorder="1" applyFont="1"/>
    <xf borderId="51" fillId="0" fontId="2" numFmtId="0" xfId="0" applyBorder="1" applyFont="1"/>
    <xf borderId="52" fillId="0" fontId="2" numFmtId="0" xfId="0" applyBorder="1" applyFont="1"/>
    <xf borderId="34" fillId="8" fontId="21" numFmtId="0" xfId="0" applyAlignment="1" applyBorder="1" applyFill="1" applyFont="1">
      <alignment horizontal="center" shrinkToFit="0" vertical="center" wrapText="1"/>
    </xf>
    <xf borderId="39" fillId="3" fontId="19" numFmtId="0" xfId="0" applyAlignment="1" applyBorder="1" applyFill="1" applyFont="1">
      <alignment horizontal="left" shrinkToFit="0" vertical="top" wrapText="1"/>
    </xf>
    <xf borderId="53" fillId="0" fontId="19" numFmtId="0" xfId="0" applyAlignment="1" applyBorder="1" applyFont="1">
      <alignment horizontal="center" shrinkToFit="0" vertical="center" wrapText="1"/>
    </xf>
    <xf borderId="54" fillId="3" fontId="19" numFmtId="0" xfId="0" applyAlignment="1" applyBorder="1" applyFill="1" applyFont="1">
      <alignment horizontal="left" shrinkToFit="0" vertical="top" wrapText="1"/>
    </xf>
    <xf borderId="53" fillId="3" fontId="19" numFmtId="9" xfId="0" applyAlignment="1" applyBorder="1" applyFill="1" applyFont="1" applyNumberFormat="1">
      <alignment horizontal="center" shrinkToFit="0" vertical="center" wrapText="1"/>
    </xf>
    <xf borderId="53" fillId="3" fontId="19" numFmtId="0" xfId="0" applyAlignment="1" applyBorder="1" applyFill="1" applyFont="1">
      <alignment horizontal="center" shrinkToFit="0" vertical="center" wrapText="1"/>
    </xf>
    <xf borderId="54" fillId="0" fontId="21" numFmtId="0" xfId="0" applyAlignment="1" applyBorder="1" applyFont="1">
      <alignment horizontal="center" shrinkToFit="0" vertical="center" wrapText="1"/>
    </xf>
    <xf borderId="55" fillId="3" fontId="18" numFmtId="0" xfId="0" applyAlignment="1" applyBorder="1" applyFill="1" applyFont="1">
      <alignment horizontal="left" shrinkToFit="0" vertical="center" wrapText="1"/>
    </xf>
    <xf borderId="56" fillId="0" fontId="2" numFmtId="0" xfId="0" applyBorder="1" applyFont="1"/>
    <xf borderId="57" fillId="0" fontId="2" numFmtId="0" xfId="0" applyBorder="1" applyFont="1"/>
    <xf borderId="23" fillId="0" fontId="19" numFmtId="0" xfId="0" applyAlignment="1" applyBorder="1" applyFont="1">
      <alignment horizontal="left" shrinkToFit="0" vertical="center" wrapText="1"/>
    </xf>
    <xf borderId="58" fillId="3" fontId="18" numFmtId="0" xfId="0" applyAlignment="1" applyBorder="1" applyFill="1" applyFont="1">
      <alignment horizontal="left" vertical="center"/>
    </xf>
    <xf borderId="59" fillId="0" fontId="2" numFmtId="0" xfId="0" applyBorder="1" applyFont="1"/>
    <xf borderId="60" fillId="0" fontId="2" numFmtId="0" xfId="0" applyBorder="1" applyFont="1"/>
    <xf borderId="0" fillId="0" fontId="17" numFmtId="0" xfId="0" applyAlignment="1" applyFont="1">
      <alignment horizontal="right" vertical="center"/>
    </xf>
    <xf borderId="0" fillId="0" fontId="17" numFmtId="0" xfId="0" applyAlignment="1" applyFont="1">
      <alignment horizontal="center" vertical="center"/>
    </xf>
    <xf borderId="26" fillId="8" fontId="18" numFmtId="0" xfId="0" applyAlignment="1" applyBorder="1" applyFill="1" applyFont="1">
      <alignment horizontal="center" vertical="center"/>
    </xf>
    <xf borderId="0" fillId="0" fontId="17" numFmtId="9" xfId="0" applyAlignment="1" applyFont="1" applyNumberFormat="1">
      <alignment horizontal="center" vertical="center"/>
    </xf>
    <xf borderId="31" fillId="8" fontId="18" numFmtId="0" xfId="0" applyAlignment="1" applyBorder="1" applyFill="1" applyFont="1">
      <alignment horizontal="center" vertical="center"/>
    </xf>
    <xf borderId="61" fillId="8" fontId="18" numFmtId="0" xfId="0" applyAlignment="1" applyBorder="1" applyFill="1" applyFont="1">
      <alignment horizontal="center" vertical="center"/>
    </xf>
    <xf borderId="62" fillId="8" fontId="18" numFmtId="0" xfId="0" applyAlignment="1" applyBorder="1" applyFill="1" applyFont="1">
      <alignment horizontal="center" vertical="center"/>
    </xf>
    <xf borderId="31" fillId="0" fontId="17" numFmtId="0" xfId="0" applyAlignment="1" applyBorder="1" applyFont="1">
      <alignment horizontal="left" vertical="center"/>
    </xf>
    <xf borderId="61" fillId="0" fontId="17" numFmtId="164" xfId="0" applyAlignment="1" applyBorder="1" applyFont="1" applyNumberFormat="1">
      <alignment vertical="center"/>
    </xf>
    <xf borderId="61" fillId="0" fontId="17" numFmtId="9" xfId="0" applyAlignment="1" applyBorder="1" applyFont="1" applyNumberFormat="1">
      <alignment vertical="center"/>
    </xf>
    <xf borderId="62" fillId="3" fontId="21" numFmtId="164" xfId="0" applyAlignment="1" applyBorder="1" applyFill="1" applyFont="1" applyNumberFormat="1">
      <alignment horizontal="right" vertical="center"/>
    </xf>
    <xf borderId="62" fillId="3" fontId="18" numFmtId="164" xfId="0" applyAlignment="1" applyBorder="1" applyFill="1" applyFont="1" applyNumberFormat="1">
      <alignment horizontal="right" vertical="center"/>
    </xf>
    <xf borderId="62" fillId="3" fontId="21" numFmtId="164" xfId="0" applyAlignment="1" applyBorder="1" applyFill="1" applyFont="1" applyNumberFormat="1">
      <alignment vertical="center"/>
    </xf>
    <xf borderId="31" fillId="9" fontId="21" numFmtId="0" xfId="0" applyAlignment="1" applyBorder="1" applyFill="1" applyFont="1">
      <alignment horizontal="left" vertical="center"/>
    </xf>
    <xf borderId="62" fillId="3" fontId="18" numFmtId="164" xfId="0" applyAlignment="1" applyBorder="1" applyFill="1" applyFont="1" applyNumberFormat="1">
      <alignment vertical="center"/>
    </xf>
    <xf borderId="61" fillId="3" fontId="17" numFmtId="164" xfId="0" applyAlignment="1" applyBorder="1" applyFill="1" applyFont="1" applyNumberFormat="1">
      <alignment horizontal="right" vertical="center"/>
    </xf>
    <xf borderId="62" fillId="3" fontId="17" numFmtId="164" xfId="0" applyAlignment="1" applyBorder="1" applyFill="1" applyFont="1" applyNumberFormat="1">
      <alignment horizontal="right" vertical="center"/>
    </xf>
    <xf borderId="63" fillId="3" fontId="18" numFmtId="0" xfId="0" applyAlignment="1" applyBorder="1" applyFill="1" applyFont="1">
      <alignment horizontal="center" textRotation="90" vertical="center"/>
    </xf>
    <xf borderId="61" fillId="0" fontId="17" numFmtId="0" xfId="0" applyAlignment="1" applyBorder="1" applyFont="1">
      <alignment vertical="center"/>
    </xf>
    <xf borderId="62" fillId="3" fontId="17" numFmtId="0" xfId="0" applyAlignment="1" applyBorder="1" applyFill="1" applyFont="1">
      <alignment vertical="center"/>
    </xf>
    <xf borderId="61" fillId="0" fontId="19" numFmtId="0" xfId="0" applyAlignment="1" applyBorder="1" applyFont="1">
      <alignment horizontal="left" shrinkToFit="0" vertical="center" wrapText="1"/>
    </xf>
    <xf borderId="64" fillId="0" fontId="2" numFmtId="0" xfId="0" applyBorder="1" applyFont="1"/>
    <xf borderId="61" fillId="0" fontId="19" numFmtId="0" xfId="0" applyAlignment="1" applyBorder="1" applyFont="1">
      <alignment horizontal="left" shrinkToFit="0" vertical="top" wrapText="1"/>
    </xf>
    <xf borderId="65" fillId="0" fontId="2" numFmtId="0" xfId="0" applyBorder="1" applyFont="1"/>
    <xf borderId="53" fillId="0" fontId="19" numFmtId="0" xfId="0" applyAlignment="1" applyBorder="1" applyFont="1">
      <alignment horizontal="left" shrinkToFit="0" vertical="top" wrapText="1"/>
    </xf>
    <xf borderId="53" fillId="0" fontId="17" numFmtId="0" xfId="0" applyAlignment="1" applyBorder="1" applyFont="1">
      <alignment vertical="center"/>
    </xf>
    <xf borderId="53" fillId="0" fontId="19" numFmtId="0" xfId="0" applyAlignment="1" applyBorder="1" applyFont="1">
      <alignment horizontal="left" shrinkToFit="0" vertical="center" wrapText="1"/>
    </xf>
    <xf borderId="66" fillId="3" fontId="17" numFmtId="0" xfId="0" applyAlignment="1" applyBorder="1" applyFill="1" applyFont="1">
      <alignment vertical="center"/>
    </xf>
    <xf borderId="19" fillId="3" fontId="18" numFmtId="0" xfId="0" applyAlignment="1" applyBorder="1" applyFill="1" applyFont="1">
      <alignment horizontal="center" shrinkToFit="0" vertical="center" wrapText="1"/>
    </xf>
    <xf borderId="67" fillId="3" fontId="18" numFmtId="9" xfId="0" applyAlignment="1" applyBorder="1" applyFill="1" applyFont="1" applyNumberFormat="1">
      <alignment horizontal="center" shrinkToFit="0" vertical="center" wrapText="1"/>
    </xf>
    <xf borderId="68" fillId="0" fontId="2" numFmtId="0" xfId="0" applyBorder="1" applyFont="1"/>
    <xf borderId="69" fillId="0" fontId="2" numFmtId="0" xfId="0" applyBorder="1" applyFont="1"/>
    <xf borderId="67" fillId="3" fontId="18" numFmtId="9" xfId="0" applyAlignment="1" applyBorder="1" applyFill="1" applyFont="1" applyNumberFormat="1">
      <alignment horizontal="center" vertical="center"/>
    </xf>
    <xf borderId="70" fillId="0" fontId="2" numFmtId="0" xfId="0" applyBorder="1" applyFont="1"/>
    <xf borderId="71" fillId="4" fontId="18" numFmtId="0" xfId="0" applyAlignment="1" applyBorder="1" applyFill="1" applyFont="1">
      <alignment horizontal="center" vertical="center"/>
    </xf>
    <xf borderId="72" fillId="0" fontId="2" numFmtId="0" xfId="0" applyBorder="1" applyFont="1"/>
    <xf borderId="73" fillId="0" fontId="2" numFmtId="0" xfId="0" applyBorder="1" applyFont="1"/>
    <xf borderId="71" fillId="5" fontId="18" numFmtId="0" xfId="0" applyAlignment="1" applyBorder="1" applyFill="1" applyFont="1">
      <alignment horizontal="center" vertical="center"/>
    </xf>
    <xf borderId="71" fillId="6" fontId="18" numFmtId="0" xfId="0" applyAlignment="1" applyBorder="1" applyFill="1" applyFont="1">
      <alignment horizontal="center" vertical="center"/>
    </xf>
    <xf borderId="74" fillId="0" fontId="2" numFmtId="0" xfId="0" applyBorder="1" applyFont="1"/>
    <xf borderId="75" fillId="3" fontId="18" numFmtId="0" xfId="0" applyAlignment="1" applyBorder="1" applyFill="1" applyFont="1">
      <alignment horizontal="center" vertical="center"/>
    </xf>
    <xf borderId="55" fillId="3" fontId="17" numFmtId="0" xfId="0" applyAlignment="1" applyBorder="1" applyFill="1" applyFont="1">
      <alignment horizontal="center" vertical="center"/>
    </xf>
    <xf borderId="26" fillId="3" fontId="22" numFmtId="0" xfId="0" applyAlignment="1" applyBorder="1" applyFill="1" applyFont="1">
      <alignment horizontal="left" vertical="center"/>
    </xf>
    <xf borderId="67" fillId="3" fontId="17" numFmtId="0" xfId="0" applyAlignment="1" applyBorder="1" applyFill="1" applyFont="1">
      <alignment horizontal="center" vertical="center"/>
    </xf>
    <xf borderId="29" fillId="3" fontId="23" numFmtId="0" xfId="0" applyAlignment="1" applyBorder="1" applyFill="1" applyFont="1">
      <alignment horizontal="center" vertical="center"/>
    </xf>
    <xf borderId="31" fillId="0" fontId="19" numFmtId="0" xfId="0" applyAlignment="1" applyBorder="1" applyFont="1">
      <alignment horizontal="left" shrinkToFit="0" vertical="top" wrapText="1"/>
    </xf>
    <xf borderId="34" fillId="0" fontId="19" numFmtId="17" xfId="0" applyAlignment="1" applyBorder="1" applyFont="1" applyNumberFormat="1">
      <alignment horizontal="center" shrinkToFit="0" vertical="center" wrapText="1"/>
    </xf>
    <xf borderId="34" fillId="0" fontId="19" numFmtId="17" xfId="0" applyAlignment="1" applyBorder="1" applyFont="1" applyNumberFormat="1">
      <alignment horizontal="center" shrinkToFit="0" vertical="top" wrapText="1"/>
    </xf>
    <xf borderId="39" fillId="0" fontId="19" numFmtId="0" xfId="0" applyAlignment="1" applyBorder="1" applyFont="1">
      <alignment horizontal="left" shrinkToFit="0" vertical="top" wrapText="1"/>
    </xf>
    <xf borderId="54" fillId="0" fontId="19" numFmtId="0" xfId="0" applyAlignment="1" applyBorder="1" applyFont="1">
      <alignment horizontal="left" shrinkToFit="0" vertical="top" wrapText="1"/>
    </xf>
    <xf borderId="76" fillId="7" fontId="17" numFmtId="0" xfId="0" applyAlignment="1" applyBorder="1" applyFill="1" applyFont="1">
      <alignment horizontal="center" vertical="center"/>
    </xf>
    <xf borderId="77" fillId="0" fontId="2" numFmtId="0" xfId="0" applyBorder="1" applyFont="1"/>
    <xf borderId="61" fillId="0" fontId="18" numFmtId="164" xfId="0" applyAlignment="1" applyBorder="1" applyFont="1" applyNumberFormat="1">
      <alignment vertical="center"/>
    </xf>
    <xf borderId="61" fillId="0" fontId="18" numFmtId="9" xfId="0" applyAlignment="1" applyBorder="1" applyFont="1" applyNumberFormat="1">
      <alignment vertical="center"/>
    </xf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'01'!$C$16:$N$16</c:f>
            </c:strRef>
          </c:cat>
          <c:val>
            <c:numRef>
              <c:f>'01'!$C$18:$N$18</c:f>
              <c:numCache/>
            </c:numRef>
          </c:val>
          <c:smooth val="0"/>
        </c:ser>
        <c:axId val="1574246904"/>
        <c:axId val="207482925"/>
      </c:lineChart>
      <c:catAx>
        <c:axId val="1574246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07482925"/>
      </c:catAx>
      <c:valAx>
        <c:axId val="20748292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7424690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'10'!$C$16:$N$16</c:f>
            </c:strRef>
          </c:cat>
          <c:val>
            <c:numRef>
              <c:f>'10'!$C$18:$N$18</c:f>
              <c:numCache/>
            </c:numRef>
          </c:val>
          <c:smooth val="0"/>
        </c:ser>
        <c:axId val="1225565002"/>
        <c:axId val="425387919"/>
      </c:lineChart>
      <c:catAx>
        <c:axId val="12255650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425387919"/>
      </c:catAx>
      <c:valAx>
        <c:axId val="4253879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2556500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'02'!$C$16:$N$16</c:f>
            </c:strRef>
          </c:cat>
          <c:val>
            <c:numRef>
              <c:f>'02'!$C$18:$N$18</c:f>
              <c:numCache/>
            </c:numRef>
          </c:val>
          <c:smooth val="0"/>
        </c:ser>
        <c:axId val="696993681"/>
        <c:axId val="1260098427"/>
      </c:lineChart>
      <c:catAx>
        <c:axId val="6969936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60098427"/>
      </c:catAx>
      <c:valAx>
        <c:axId val="12600984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96993681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'03'!$C$16:$N$16</c:f>
            </c:strRef>
          </c:cat>
          <c:val>
            <c:numRef>
              <c:f>'03'!$C$18:$N$18</c:f>
              <c:numCache/>
            </c:numRef>
          </c:val>
          <c:smooth val="0"/>
        </c:ser>
        <c:axId val="434279799"/>
        <c:axId val="1178588245"/>
      </c:lineChart>
      <c:catAx>
        <c:axId val="4342797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178588245"/>
      </c:catAx>
      <c:valAx>
        <c:axId val="117858824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34279799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'04'!$C$16:$N$16</c:f>
            </c:strRef>
          </c:cat>
          <c:val>
            <c:numRef>
              <c:f>'04'!$C$18:$N$18</c:f>
              <c:numCache/>
            </c:numRef>
          </c:val>
          <c:smooth val="0"/>
        </c:ser>
        <c:axId val="2042081192"/>
        <c:axId val="765548666"/>
      </c:lineChart>
      <c:catAx>
        <c:axId val="2042081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765548666"/>
      </c:catAx>
      <c:valAx>
        <c:axId val="76554866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4208119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'05'!$C$16:$N$16</c:f>
            </c:strRef>
          </c:cat>
          <c:val>
            <c:numRef>
              <c:f>'05'!$C$18:$N$18</c:f>
              <c:numCache/>
            </c:numRef>
          </c:val>
          <c:smooth val="0"/>
        </c:ser>
        <c:axId val="500351189"/>
        <c:axId val="77590994"/>
      </c:lineChart>
      <c:catAx>
        <c:axId val="5003511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77590994"/>
      </c:catAx>
      <c:valAx>
        <c:axId val="7759099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00351189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'06'!$C$16:$N$16</c:f>
            </c:strRef>
          </c:cat>
          <c:val>
            <c:numRef>
              <c:f>'06'!$C$18:$N$18</c:f>
              <c:numCache/>
            </c:numRef>
          </c:val>
          <c:smooth val="0"/>
        </c:ser>
        <c:axId val="323198722"/>
        <c:axId val="1174485165"/>
      </c:lineChart>
      <c:catAx>
        <c:axId val="3231987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174485165"/>
      </c:catAx>
      <c:valAx>
        <c:axId val="11744851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2319872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axId val="34021778"/>
        <c:axId val="142838863"/>
      </c:lineChart>
      <c:catAx>
        <c:axId val="3402177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42838863"/>
      </c:catAx>
      <c:valAx>
        <c:axId val="14283886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3402177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'08'!$C$16:$N$16</c:f>
            </c:strRef>
          </c:cat>
          <c:val>
            <c:numRef>
              <c:f>'08'!$C$18:$N$18</c:f>
              <c:numCache/>
            </c:numRef>
          </c:val>
          <c:smooth val="0"/>
        </c:ser>
        <c:axId val="440957807"/>
        <c:axId val="176517221"/>
      </c:lineChart>
      <c:catAx>
        <c:axId val="4409578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76517221"/>
      </c:catAx>
      <c:valAx>
        <c:axId val="1765172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4095780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'09'!$C$16:$N$16</c:f>
            </c:strRef>
          </c:cat>
          <c:val>
            <c:numRef>
              <c:f>'09'!$C$18:$N$18</c:f>
              <c:numCache/>
            </c:numRef>
          </c:val>
          <c:smooth val="0"/>
        </c:ser>
        <c:axId val="837007832"/>
        <c:axId val="452026275"/>
      </c:lineChart>
      <c:catAx>
        <c:axId val="837007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452026275"/>
      </c:catAx>
      <c:valAx>
        <c:axId val="4520262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3700783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457200</xdr:colOff>
      <xdr:row>0</xdr:row>
      <xdr:rowOff>19050</xdr:rowOff>
    </xdr:from>
    <xdr:ext cx="800100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0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9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123825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276225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7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7c4085ae-f183-44f5-8cd2-aedc26af9ceb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J6" dT="2026-08-20T22:01:34.00" personId="{7c4085ae-f183-44f5-8cd2-aedc26af9ceb}" id="{aa708233-d3af-40a4-93de-70e1bd8a6cb8}" done="0">
    <x18tc:text xml:space="preserve">Recomendable dejar como línea base el resultado final del indicador en el año inmediatamente anterior</x18tc:text>
  </x18tc:threadedComment>
  <x18tc:threadedComment ref="K6" dT="2026-08-20T22:01:34.00" personId="{7c4085ae-f183-44f5-8cd2-aedc26af9ceb}" id="{c58927f5-c065-4469-9438-3ebdd8515f50}" done="0">
    <x18tc:text xml:space="preserve">Importante aquí establecer para cada indicador la meta final deseada de forma razonable, que se proyecta al cierre de la presente vigencia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24" width="4.29"/>
    <col customWidth="1" min="25" max="25" width="6.14"/>
    <col customWidth="1" hidden="1" min="26" max="26" width="10.71"/>
    <col customWidth="1" min="27" max="27" width="5.71"/>
  </cols>
  <sheetData>
    <row r="1" ht="15.75" customHeight="1">
      <c r="A1" s="1"/>
      <c r="B1" s="2"/>
      <c r="C1" s="2"/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4"/>
    </row>
    <row r="2" ht="13.5" customHeight="1">
      <c r="A2" s="5"/>
      <c r="D2" s="6" t="s">
        <v>1</v>
      </c>
      <c r="X2" s="7"/>
    </row>
    <row r="3" ht="16.5" customHeight="1">
      <c r="A3" s="5"/>
      <c r="D3" s="8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4"/>
    </row>
    <row r="4" ht="12.75" customHeight="1">
      <c r="A4" s="9"/>
      <c r="B4" s="10"/>
      <c r="C4" s="10"/>
      <c r="D4" s="11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2"/>
    </row>
    <row r="5" ht="18.0" customHeight="1">
      <c r="A5" s="13" t="s">
        <v>4</v>
      </c>
      <c r="B5" s="14"/>
      <c r="C5" s="14"/>
      <c r="D5" s="14"/>
      <c r="E5" s="14"/>
      <c r="F5" s="14"/>
      <c r="G5" s="14"/>
      <c r="H5" s="14"/>
      <c r="I5" s="15"/>
      <c r="J5" s="16" t="s">
        <v>5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7"/>
    </row>
    <row r="6" ht="30.75" customHeight="1">
      <c r="A6" s="18" t="s">
        <v>6</v>
      </c>
      <c r="B6" s="4"/>
      <c r="C6" s="19" t="s">
        <v>7</v>
      </c>
      <c r="D6" s="19" t="s">
        <v>8</v>
      </c>
      <c r="E6" s="20" t="s">
        <v>9</v>
      </c>
      <c r="F6" s="20" t="s">
        <v>10</v>
      </c>
      <c r="G6" s="21" t="s">
        <v>11</v>
      </c>
      <c r="H6" s="14"/>
      <c r="I6" s="17"/>
      <c r="J6" s="22" t="s">
        <v>12</v>
      </c>
      <c r="K6" s="22" t="s">
        <v>13</v>
      </c>
      <c r="L6" s="23" t="s">
        <v>14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7"/>
    </row>
    <row r="7" ht="31.5" customHeight="1">
      <c r="A7" s="9"/>
      <c r="B7" s="12"/>
      <c r="C7" s="24"/>
      <c r="D7" s="24"/>
      <c r="E7" s="24"/>
      <c r="F7" s="24"/>
      <c r="G7" s="25" t="s">
        <v>15</v>
      </c>
      <c r="H7" s="26" t="s">
        <v>16</v>
      </c>
      <c r="I7" s="27" t="s">
        <v>17</v>
      </c>
      <c r="J7" s="24"/>
      <c r="K7" s="24"/>
      <c r="L7" s="28" t="s">
        <v>18</v>
      </c>
      <c r="M7" s="28" t="s">
        <v>19</v>
      </c>
      <c r="N7" s="28" t="s">
        <v>20</v>
      </c>
      <c r="O7" s="28" t="s">
        <v>21</v>
      </c>
      <c r="P7" s="28" t="s">
        <v>22</v>
      </c>
      <c r="Q7" s="28" t="s">
        <v>23</v>
      </c>
      <c r="R7" s="28" t="s">
        <v>24</v>
      </c>
      <c r="S7" s="28" t="s">
        <v>25</v>
      </c>
      <c r="T7" s="28" t="s">
        <v>26</v>
      </c>
      <c r="U7" s="28" t="s">
        <v>27</v>
      </c>
      <c r="V7" s="28" t="s">
        <v>28</v>
      </c>
      <c r="W7" s="28" t="s">
        <v>29</v>
      </c>
      <c r="X7" s="28" t="s">
        <v>30</v>
      </c>
      <c r="Y7" s="29"/>
      <c r="Z7" s="29"/>
      <c r="AA7" s="29"/>
    </row>
    <row r="8" ht="57.0" customHeight="1">
      <c r="A8" s="30" t="s">
        <v>31</v>
      </c>
      <c r="B8" s="31" t="s">
        <v>32</v>
      </c>
      <c r="C8" s="32" t="s">
        <v>33</v>
      </c>
      <c r="D8" s="33" t="s">
        <v>34</v>
      </c>
      <c r="E8" s="34" t="s">
        <v>35</v>
      </c>
      <c r="F8" s="34" t="s">
        <v>36</v>
      </c>
      <c r="G8" s="35" t="s">
        <v>37</v>
      </c>
      <c r="H8" s="35" t="s">
        <v>38</v>
      </c>
      <c r="I8" s="35" t="s">
        <v>39</v>
      </c>
      <c r="J8" s="36">
        <v>0.88</v>
      </c>
      <c r="K8" s="36">
        <v>0.9</v>
      </c>
      <c r="L8" s="36" t="str">
        <f>'01'!$O$19</f>
        <v/>
      </c>
      <c r="M8" s="36">
        <v>1.0</v>
      </c>
      <c r="N8" s="36">
        <v>1.0</v>
      </c>
      <c r="O8" s="36">
        <v>1.0</v>
      </c>
      <c r="P8" s="36">
        <v>1.0</v>
      </c>
      <c r="Q8" s="36">
        <v>1.0</v>
      </c>
      <c r="R8" s="36">
        <v>1.0</v>
      </c>
      <c r="S8" s="36">
        <v>1.0</v>
      </c>
      <c r="T8" s="36">
        <v>1.0</v>
      </c>
      <c r="U8" s="36">
        <v>1.0</v>
      </c>
      <c r="V8" s="36">
        <v>1.0</v>
      </c>
      <c r="W8" s="36">
        <v>1.0</v>
      </c>
      <c r="X8" s="36">
        <v>1.0</v>
      </c>
      <c r="Y8" s="29"/>
      <c r="Z8" s="29"/>
      <c r="AA8" s="29"/>
    </row>
    <row r="9" ht="57.0" customHeight="1">
      <c r="A9" s="30" t="s">
        <v>40</v>
      </c>
      <c r="B9" s="31" t="s">
        <v>41</v>
      </c>
      <c r="C9" s="32" t="s">
        <v>42</v>
      </c>
      <c r="D9" s="33" t="s">
        <v>43</v>
      </c>
      <c r="E9" s="34" t="s">
        <v>44</v>
      </c>
      <c r="F9" s="34" t="s">
        <v>36</v>
      </c>
      <c r="G9" s="35" t="s">
        <v>37</v>
      </c>
      <c r="H9" s="35" t="s">
        <v>38</v>
      </c>
      <c r="I9" s="35" t="s">
        <v>39</v>
      </c>
      <c r="J9" s="36">
        <v>0.95</v>
      </c>
      <c r="K9" s="36">
        <v>1.0</v>
      </c>
      <c r="L9" s="36" t="str">
        <f>'02'!$O$19</f>
        <v/>
      </c>
      <c r="M9" s="36">
        <v>1.0</v>
      </c>
      <c r="N9" s="36">
        <v>1.0</v>
      </c>
      <c r="O9" s="36">
        <v>1.0</v>
      </c>
      <c r="P9" s="36">
        <v>1.0</v>
      </c>
      <c r="Q9" s="36">
        <v>1.0</v>
      </c>
      <c r="R9" s="36">
        <v>1.0</v>
      </c>
      <c r="S9" s="36">
        <v>1.0</v>
      </c>
      <c r="T9" s="36">
        <v>1.0</v>
      </c>
      <c r="U9" s="36">
        <v>1.0</v>
      </c>
      <c r="V9" s="36">
        <v>1.0</v>
      </c>
      <c r="W9" s="36">
        <v>1.0</v>
      </c>
      <c r="X9" s="36">
        <v>1.0</v>
      </c>
      <c r="Y9" s="29"/>
      <c r="Z9" s="29"/>
      <c r="AA9" s="29"/>
    </row>
    <row r="10">
      <c r="A10" s="30" t="s">
        <v>45</v>
      </c>
      <c r="B10" s="37" t="s">
        <v>46</v>
      </c>
      <c r="C10" s="32" t="s">
        <v>47</v>
      </c>
      <c r="D10" s="33" t="s">
        <v>48</v>
      </c>
      <c r="E10" s="34" t="s">
        <v>44</v>
      </c>
      <c r="F10" s="34" t="s">
        <v>36</v>
      </c>
      <c r="G10" s="35" t="s">
        <v>49</v>
      </c>
      <c r="H10" s="35" t="s">
        <v>50</v>
      </c>
      <c r="I10" s="35" t="s">
        <v>39</v>
      </c>
      <c r="J10" s="36">
        <v>1.0</v>
      </c>
      <c r="K10" s="36">
        <v>1.0</v>
      </c>
      <c r="L10" s="36" t="str">
        <f>'03'!$O$19</f>
        <v/>
      </c>
      <c r="M10" s="36">
        <v>1.0</v>
      </c>
      <c r="N10" s="36">
        <v>1.0</v>
      </c>
      <c r="O10" s="36">
        <v>1.0</v>
      </c>
      <c r="P10" s="36">
        <v>1.0</v>
      </c>
      <c r="Q10" s="36">
        <v>1.0</v>
      </c>
      <c r="R10" s="36">
        <v>1.0</v>
      </c>
      <c r="S10" s="36">
        <v>1.0</v>
      </c>
      <c r="T10" s="36">
        <v>1.0</v>
      </c>
      <c r="U10" s="36">
        <v>1.0</v>
      </c>
      <c r="V10" s="36">
        <v>1.0</v>
      </c>
      <c r="W10" s="36">
        <v>1.0</v>
      </c>
      <c r="X10" s="36">
        <v>1.0</v>
      </c>
      <c r="Y10" s="38"/>
      <c r="AA10" s="38"/>
    </row>
    <row r="11">
      <c r="A11" s="30" t="s">
        <v>51</v>
      </c>
      <c r="B11" s="37" t="s">
        <v>52</v>
      </c>
      <c r="C11" s="32" t="s">
        <v>53</v>
      </c>
      <c r="D11" s="33" t="s">
        <v>54</v>
      </c>
      <c r="E11" s="34" t="s">
        <v>55</v>
      </c>
      <c r="F11" s="34" t="s">
        <v>36</v>
      </c>
      <c r="G11" s="35" t="s">
        <v>49</v>
      </c>
      <c r="H11" s="35" t="s">
        <v>50</v>
      </c>
      <c r="I11" s="35" t="s">
        <v>39</v>
      </c>
      <c r="J11" s="36">
        <v>1.0</v>
      </c>
      <c r="K11" s="36">
        <v>1.0</v>
      </c>
      <c r="L11" s="36" t="str">
        <f>'04'!$O$19</f>
        <v/>
      </c>
      <c r="M11" s="36">
        <v>1.0</v>
      </c>
      <c r="N11" s="36">
        <v>1.0</v>
      </c>
      <c r="O11" s="36">
        <v>1.0</v>
      </c>
      <c r="P11" s="36">
        <v>1.0</v>
      </c>
      <c r="Q11" s="36">
        <v>1.0</v>
      </c>
      <c r="R11" s="36">
        <v>1.0</v>
      </c>
      <c r="S11" s="36">
        <v>1.0</v>
      </c>
      <c r="T11" s="36">
        <v>1.0</v>
      </c>
      <c r="U11" s="36">
        <v>1.0</v>
      </c>
      <c r="V11" s="36">
        <v>1.0</v>
      </c>
      <c r="W11" s="36">
        <v>1.0</v>
      </c>
      <c r="X11" s="36">
        <v>1.0</v>
      </c>
      <c r="Y11" s="38"/>
      <c r="AA11" s="38"/>
    </row>
    <row r="12">
      <c r="A12" s="30" t="s">
        <v>56</v>
      </c>
      <c r="B12" s="37" t="s">
        <v>57</v>
      </c>
      <c r="C12" s="32" t="s">
        <v>58</v>
      </c>
      <c r="D12" s="33" t="s">
        <v>59</v>
      </c>
      <c r="E12" s="34" t="s">
        <v>55</v>
      </c>
      <c r="F12" s="34" t="s">
        <v>36</v>
      </c>
      <c r="G12" s="35" t="s">
        <v>49</v>
      </c>
      <c r="H12" s="35" t="s">
        <v>50</v>
      </c>
      <c r="I12" s="35" t="s">
        <v>39</v>
      </c>
      <c r="J12" s="36">
        <v>1.0</v>
      </c>
      <c r="K12" s="36">
        <v>1.0</v>
      </c>
      <c r="L12" s="36">
        <f>'05'!$O$19</f>
        <v>1</v>
      </c>
      <c r="M12" s="36">
        <v>1.0</v>
      </c>
      <c r="N12" s="36">
        <v>1.0</v>
      </c>
      <c r="O12" s="36">
        <v>1.0</v>
      </c>
      <c r="P12" s="36">
        <v>1.0</v>
      </c>
      <c r="Q12" s="36">
        <v>1.0</v>
      </c>
      <c r="R12" s="36">
        <v>1.0</v>
      </c>
      <c r="S12" s="36">
        <v>1.0</v>
      </c>
      <c r="T12" s="36">
        <v>1.0</v>
      </c>
      <c r="U12" s="36">
        <v>1.0</v>
      </c>
      <c r="V12" s="36">
        <v>1.0</v>
      </c>
      <c r="W12" s="36">
        <v>1.0</v>
      </c>
      <c r="X12" s="36">
        <v>1.0</v>
      </c>
      <c r="Y12" s="38"/>
      <c r="AA12" s="38"/>
    </row>
    <row r="13">
      <c r="A13" s="30" t="s">
        <v>60</v>
      </c>
      <c r="B13" s="37" t="s">
        <v>61</v>
      </c>
      <c r="C13" s="32" t="s">
        <v>62</v>
      </c>
      <c r="D13" s="33" t="s">
        <v>63</v>
      </c>
      <c r="E13" s="34" t="s">
        <v>44</v>
      </c>
      <c r="F13" s="34" t="s">
        <v>36</v>
      </c>
      <c r="G13" s="35" t="s">
        <v>49</v>
      </c>
      <c r="H13" s="35" t="s">
        <v>50</v>
      </c>
      <c r="I13" s="35" t="s">
        <v>39</v>
      </c>
      <c r="J13" s="36">
        <v>1.0</v>
      </c>
      <c r="K13" s="36">
        <v>1.0</v>
      </c>
      <c r="L13" s="36" t="str">
        <f>'06'!$O$19</f>
        <v/>
      </c>
      <c r="M13" s="36">
        <v>1.0</v>
      </c>
      <c r="N13" s="36">
        <v>1.0</v>
      </c>
      <c r="O13" s="36">
        <v>1.0</v>
      </c>
      <c r="P13" s="36">
        <v>1.0</v>
      </c>
      <c r="Q13" s="36">
        <v>1.0</v>
      </c>
      <c r="R13" s="36">
        <v>1.0</v>
      </c>
      <c r="S13" s="36">
        <v>1.0</v>
      </c>
      <c r="T13" s="36">
        <v>1.0</v>
      </c>
      <c r="U13" s="36">
        <v>1.0</v>
      </c>
      <c r="V13" s="36">
        <v>1.0</v>
      </c>
      <c r="W13" s="36">
        <v>1.0</v>
      </c>
      <c r="X13" s="36">
        <v>1.0</v>
      </c>
      <c r="Y13" s="38"/>
      <c r="AA13" s="38"/>
    </row>
    <row r="14">
      <c r="A14" s="30" t="s">
        <v>64</v>
      </c>
      <c r="B14" s="37" t="s">
        <v>65</v>
      </c>
      <c r="C14" s="32" t="s">
        <v>66</v>
      </c>
      <c r="D14" s="33" t="s">
        <v>67</v>
      </c>
      <c r="E14" s="34" t="s">
        <v>44</v>
      </c>
      <c r="F14" s="34" t="s">
        <v>36</v>
      </c>
      <c r="G14" s="35" t="s">
        <v>49</v>
      </c>
      <c r="H14" s="35" t="s">
        <v>50</v>
      </c>
      <c r="I14" s="35" t="s">
        <v>39</v>
      </c>
      <c r="J14" s="36">
        <v>1.0</v>
      </c>
      <c r="K14" s="36">
        <v>1.0</v>
      </c>
      <c r="L14" s="36" t="str">
        <f>'07'!$O$19</f>
        <v/>
      </c>
      <c r="M14" s="36">
        <v>1.0</v>
      </c>
      <c r="N14" s="36">
        <v>1.0</v>
      </c>
      <c r="O14" s="36">
        <v>1.0</v>
      </c>
      <c r="P14" s="36">
        <v>1.0</v>
      </c>
      <c r="Q14" s="36">
        <v>1.0</v>
      </c>
      <c r="R14" s="36">
        <v>1.0</v>
      </c>
      <c r="S14" s="36">
        <v>1.0</v>
      </c>
      <c r="T14" s="36">
        <v>1.0</v>
      </c>
      <c r="U14" s="36">
        <v>1.0</v>
      </c>
      <c r="V14" s="36">
        <v>1.0</v>
      </c>
      <c r="W14" s="36">
        <v>1.0</v>
      </c>
      <c r="X14" s="36">
        <v>1.0</v>
      </c>
      <c r="Y14" s="38"/>
      <c r="AA14" s="38"/>
    </row>
    <row r="15">
      <c r="A15" s="30" t="s">
        <v>68</v>
      </c>
      <c r="B15" s="37" t="s">
        <v>69</v>
      </c>
      <c r="C15" s="32" t="s">
        <v>70</v>
      </c>
      <c r="D15" s="33" t="s">
        <v>71</v>
      </c>
      <c r="E15" s="34" t="s">
        <v>55</v>
      </c>
      <c r="F15" s="34" t="s">
        <v>36</v>
      </c>
      <c r="G15" s="35" t="s">
        <v>49</v>
      </c>
      <c r="H15" s="35" t="s">
        <v>50</v>
      </c>
      <c r="I15" s="35" t="s">
        <v>39</v>
      </c>
      <c r="J15" s="36">
        <v>0.8</v>
      </c>
      <c r="K15" s="36">
        <v>0.9</v>
      </c>
      <c r="L15" s="36" t="str">
        <f>'08'!$O$19</f>
        <v/>
      </c>
      <c r="M15" s="36">
        <v>1.0</v>
      </c>
      <c r="N15" s="36">
        <v>1.0</v>
      </c>
      <c r="O15" s="36">
        <v>1.0</v>
      </c>
      <c r="P15" s="36">
        <v>1.0</v>
      </c>
      <c r="Q15" s="36">
        <v>1.0</v>
      </c>
      <c r="R15" s="36">
        <v>1.0</v>
      </c>
      <c r="S15" s="36">
        <v>1.0</v>
      </c>
      <c r="T15" s="36">
        <v>1.0</v>
      </c>
      <c r="U15" s="36">
        <v>1.0</v>
      </c>
      <c r="V15" s="36">
        <v>1.0</v>
      </c>
      <c r="W15" s="36">
        <v>1.0</v>
      </c>
      <c r="X15" s="36">
        <v>1.0</v>
      </c>
      <c r="Y15" s="38"/>
      <c r="AA15" s="38"/>
    </row>
    <row r="16">
      <c r="A16" s="30" t="s">
        <v>72</v>
      </c>
      <c r="B16" s="37" t="s">
        <v>73</v>
      </c>
      <c r="C16" s="32" t="s">
        <v>74</v>
      </c>
      <c r="D16" s="33" t="s">
        <v>75</v>
      </c>
      <c r="E16" s="34" t="s">
        <v>35</v>
      </c>
      <c r="F16" s="34" t="s">
        <v>36</v>
      </c>
      <c r="G16" s="35" t="s">
        <v>49</v>
      </c>
      <c r="H16" s="35" t="s">
        <v>50</v>
      </c>
      <c r="I16" s="35" t="s">
        <v>39</v>
      </c>
      <c r="J16" s="36">
        <v>0.5</v>
      </c>
      <c r="K16" s="36">
        <v>0.6</v>
      </c>
      <c r="L16" s="36" t="str">
        <f>'09'!$O$19</f>
        <v/>
      </c>
      <c r="M16" s="36">
        <v>1.0</v>
      </c>
      <c r="N16" s="36">
        <v>1.0</v>
      </c>
      <c r="O16" s="36">
        <v>1.0</v>
      </c>
      <c r="P16" s="36">
        <v>1.0</v>
      </c>
      <c r="Q16" s="36">
        <v>1.0</v>
      </c>
      <c r="R16" s="36">
        <v>1.0</v>
      </c>
      <c r="S16" s="36">
        <v>1.0</v>
      </c>
      <c r="T16" s="36">
        <v>1.0</v>
      </c>
      <c r="U16" s="36">
        <v>1.0</v>
      </c>
      <c r="V16" s="36">
        <v>1.0</v>
      </c>
      <c r="W16" s="36">
        <v>1.0</v>
      </c>
      <c r="X16" s="36">
        <v>1.0</v>
      </c>
      <c r="Y16" s="38"/>
      <c r="AA16" s="38"/>
    </row>
    <row r="17">
      <c r="A17" s="30" t="s">
        <v>76</v>
      </c>
      <c r="B17" s="37" t="s">
        <v>77</v>
      </c>
      <c r="C17" s="32" t="s">
        <v>78</v>
      </c>
      <c r="D17" s="33" t="s">
        <v>79</v>
      </c>
      <c r="E17" s="34" t="s">
        <v>55</v>
      </c>
      <c r="F17" s="34" t="s">
        <v>36</v>
      </c>
      <c r="G17" s="35">
        <v>1.0</v>
      </c>
      <c r="H17" s="35" t="s">
        <v>80</v>
      </c>
      <c r="I17" s="35" t="s">
        <v>39</v>
      </c>
      <c r="J17" s="36">
        <v>1.0</v>
      </c>
      <c r="K17" s="36">
        <v>1.0</v>
      </c>
      <c r="L17" s="36" t="str">
        <f>'10'!$O$19</f>
        <v/>
      </c>
      <c r="M17" s="36">
        <v>1.0</v>
      </c>
      <c r="N17" s="36">
        <v>1.0</v>
      </c>
      <c r="O17" s="36">
        <v>1.0</v>
      </c>
      <c r="P17" s="36">
        <v>1.0</v>
      </c>
      <c r="Q17" s="36">
        <v>1.0</v>
      </c>
      <c r="R17" s="36">
        <v>1.0</v>
      </c>
      <c r="S17" s="36">
        <v>1.0</v>
      </c>
      <c r="T17" s="36">
        <v>1.0</v>
      </c>
      <c r="U17" s="36">
        <v>1.0</v>
      </c>
      <c r="V17" s="36">
        <v>1.0</v>
      </c>
      <c r="W17" s="36">
        <v>1.0</v>
      </c>
      <c r="X17" s="36">
        <v>1.0</v>
      </c>
      <c r="Y17" s="38"/>
      <c r="AA17" s="38"/>
    </row>
    <row r="18" ht="4.5" customHeight="1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1"/>
      <c r="Z18" s="42" t="s">
        <v>81</v>
      </c>
    </row>
    <row r="19">
      <c r="Z19" s="42" t="s">
        <v>82</v>
      </c>
    </row>
    <row r="20">
      <c r="Z20" s="42" t="s">
        <v>83</v>
      </c>
    </row>
    <row r="21" ht="15.75" customHeight="1">
      <c r="Z21" s="42" t="s">
        <v>5</v>
      </c>
    </row>
    <row r="22" ht="15.75" customHeight="1">
      <c r="Z22" s="42" t="s">
        <v>84</v>
      </c>
    </row>
    <row r="23" ht="15.75" customHeight="1">
      <c r="Z23" s="42" t="s">
        <v>85</v>
      </c>
    </row>
    <row r="24" ht="15.75" customHeight="1">
      <c r="Z24" s="42" t="s">
        <v>86</v>
      </c>
    </row>
    <row r="25" ht="15.75" customHeight="1">
      <c r="Z25" s="42" t="s">
        <v>87</v>
      </c>
    </row>
    <row r="26" ht="15.75" customHeight="1">
      <c r="Z26" s="42" t="s">
        <v>88</v>
      </c>
    </row>
    <row r="27" ht="15.75" customHeight="1">
      <c r="Z27" s="42" t="s">
        <v>89</v>
      </c>
    </row>
    <row r="28" ht="15.75" customHeight="1">
      <c r="Z28" s="42" t="s">
        <v>90</v>
      </c>
    </row>
    <row r="29" ht="15.75" customHeight="1">
      <c r="Z29" s="42" t="s">
        <v>91</v>
      </c>
    </row>
    <row r="30" ht="15.75" customHeight="1"/>
    <row r="31" ht="15.75" customHeight="1">
      <c r="Z31" s="42" t="s">
        <v>36</v>
      </c>
    </row>
    <row r="32" ht="15.75" customHeight="1">
      <c r="Z32" s="42" t="s">
        <v>92</v>
      </c>
    </row>
    <row r="33" ht="15.75" customHeight="1">
      <c r="Z33" s="42" t="s">
        <v>93</v>
      </c>
    </row>
    <row r="34" ht="15.75" customHeight="1"/>
    <row r="35" ht="15.75" customHeight="1">
      <c r="Z35" s="43" t="s">
        <v>55</v>
      </c>
    </row>
    <row r="36" ht="15.75" customHeight="1">
      <c r="Z36" s="43" t="s">
        <v>94</v>
      </c>
    </row>
    <row r="37" ht="15.75" customHeight="1">
      <c r="Z37" s="43" t="s">
        <v>35</v>
      </c>
    </row>
    <row r="38" ht="15.75" customHeight="1">
      <c r="Z38" s="43" t="s">
        <v>95</v>
      </c>
    </row>
    <row r="39" ht="15.75" customHeight="1">
      <c r="Z39" s="43" t="s">
        <v>44</v>
      </c>
    </row>
    <row r="40" ht="15.75" customHeight="1">
      <c r="Z40" s="43" t="s">
        <v>96</v>
      </c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6:B7"/>
    <mergeCell ref="C6:C7"/>
    <mergeCell ref="D6:D7"/>
    <mergeCell ref="E6:E7"/>
    <mergeCell ref="F6:F7"/>
    <mergeCell ref="G6:I6"/>
    <mergeCell ref="J6:J7"/>
    <mergeCell ref="K6:K7"/>
    <mergeCell ref="L6:X6"/>
    <mergeCell ref="A18:X18"/>
    <mergeCell ref="A1:C4"/>
    <mergeCell ref="D1:X1"/>
    <mergeCell ref="D2:X2"/>
    <mergeCell ref="D3:X3"/>
    <mergeCell ref="D4:X4"/>
    <mergeCell ref="A5:I5"/>
    <mergeCell ref="J5:X5"/>
  </mergeCells>
  <conditionalFormatting sqref="L10:L16">
    <cfRule type="cellIs" dxfId="0" priority="1" operator="between">
      <formula>0.9</formula>
      <formula>100000</formula>
    </cfRule>
  </conditionalFormatting>
  <conditionalFormatting sqref="L10:L16">
    <cfRule type="cellIs" dxfId="1" priority="2" operator="between">
      <formula>0.6</formula>
      <formula>0.899</formula>
    </cfRule>
  </conditionalFormatting>
  <conditionalFormatting sqref="L10:L16">
    <cfRule type="cellIs" dxfId="2" priority="3" operator="between">
      <formula>0</formula>
      <formula>0.5999</formula>
    </cfRule>
  </conditionalFormatting>
  <conditionalFormatting sqref="L17">
    <cfRule type="cellIs" dxfId="0" priority="4" operator="between">
      <formula>1</formula>
      <formula>1000000</formula>
    </cfRule>
  </conditionalFormatting>
  <conditionalFormatting sqref="L17">
    <cfRule type="cellIs" dxfId="1" priority="5" operator="between">
      <formula>0.601</formula>
      <formula>0.9999</formula>
    </cfRule>
  </conditionalFormatting>
  <conditionalFormatting sqref="L17">
    <cfRule type="cellIs" dxfId="2" priority="6" operator="between">
      <formula>0</formula>
      <formula>0.6</formula>
    </cfRule>
  </conditionalFormatting>
  <conditionalFormatting sqref="L8:X9">
    <cfRule type="cellIs" dxfId="0" priority="7" operator="between">
      <formula>0.8</formula>
      <formula>10000000</formula>
    </cfRule>
  </conditionalFormatting>
  <conditionalFormatting sqref="L8:X9">
    <cfRule type="cellIs" dxfId="1" priority="8" operator="between">
      <formula>0.6</formula>
      <formula>0.799</formula>
    </cfRule>
  </conditionalFormatting>
  <conditionalFormatting sqref="L8:X9">
    <cfRule type="cellIs" dxfId="2" priority="9" operator="between">
      <formula>0</formula>
      <formula>0.599</formula>
    </cfRule>
  </conditionalFormatting>
  <conditionalFormatting sqref="M10:X17">
    <cfRule type="cellIs" dxfId="0" priority="10" operator="between">
      <formula>0.8</formula>
      <formula>10000000</formula>
    </cfRule>
  </conditionalFormatting>
  <conditionalFormatting sqref="M10:X17">
    <cfRule type="cellIs" dxfId="1" priority="11" operator="between">
      <formula>0.6</formula>
      <formula>0.799</formula>
    </cfRule>
  </conditionalFormatting>
  <conditionalFormatting sqref="M10:X17">
    <cfRule type="cellIs" dxfId="2" priority="12" operator="between">
      <formula>0</formula>
      <formula>0.599</formula>
    </cfRule>
  </conditionalFormatting>
  <dataValidations>
    <dataValidation type="list" allowBlank="1" showErrorMessage="1" sqref="F8:F17">
      <formula1>$Z$31:$Z$33</formula1>
    </dataValidation>
    <dataValidation type="list" allowBlank="1" showErrorMessage="1" sqref="J5">
      <formula1>$Z$18:$Z$29</formula1>
    </dataValidation>
    <dataValidation type="list" allowBlank="1" showErrorMessage="1" sqref="E8:E17">
      <formula1>$Z$35:$Z$40</formula1>
    </dataValidation>
  </dataValidations>
  <printOptions/>
  <pageMargins bottom="0.1968503937007874" footer="0.0" header="0.0" left="0.2755905511811024" right="0.2755905511811024" top="0.1968503937007874"/>
  <pageSetup scale="75" orientation="landscape"/>
  <headerFooter>
    <oddFooter>&amp;RDiseñado por: Wilson Andrade González</oddFooter>
  </headerFooter>
  <drawing r:id="rId4"/>
  <legacy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44"/>
      <c r="B1" s="45"/>
      <c r="C1" s="45"/>
      <c r="D1" s="46" t="s">
        <v>0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7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ht="14.25" customHeight="1">
      <c r="A2" s="49"/>
      <c r="D2" s="50" t="s">
        <v>1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ht="15.0" customHeight="1">
      <c r="A3" s="49"/>
      <c r="D3" s="46" t="s">
        <v>179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7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ht="13.5" customHeight="1">
      <c r="A4" s="53"/>
      <c r="B4" s="51"/>
      <c r="C4" s="51"/>
      <c r="D4" s="54" t="s">
        <v>159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ht="13.5" customHeight="1">
      <c r="A5" s="55" t="s">
        <v>100</v>
      </c>
      <c r="B5" s="56"/>
      <c r="C5" s="56"/>
      <c r="D5" s="56"/>
      <c r="E5" s="57"/>
      <c r="F5" s="58" t="str">
        <f>'SET-G. Jurídica-Contratación'!J5</f>
        <v>GESTIÓN JURÍDICA - CONTRATACIÓN</v>
      </c>
      <c r="G5" s="56"/>
      <c r="H5" s="56"/>
      <c r="I5" s="56"/>
      <c r="J5" s="56"/>
      <c r="K5" s="56"/>
      <c r="L5" s="56"/>
      <c r="M5" s="56"/>
      <c r="N5" s="56"/>
      <c r="O5" s="59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ht="15.75" customHeight="1">
      <c r="A6" s="60" t="s">
        <v>6</v>
      </c>
      <c r="B6" s="61"/>
      <c r="C6" s="61"/>
      <c r="D6" s="61"/>
      <c r="E6" s="62"/>
      <c r="F6" s="63" t="str">
        <f>+'SET-G. Jurídica-Contratación'!B16</f>
        <v>Proceso de selección contratistas </v>
      </c>
      <c r="G6" s="61"/>
      <c r="H6" s="61"/>
      <c r="I6" s="61"/>
      <c r="J6" s="61"/>
      <c r="K6" s="61"/>
      <c r="L6" s="61"/>
      <c r="M6" s="61"/>
      <c r="N6" s="61"/>
      <c r="O6" s="64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ht="15.75" customHeight="1">
      <c r="A7" s="60" t="s">
        <v>101</v>
      </c>
      <c r="B7" s="61"/>
      <c r="C7" s="61"/>
      <c r="D7" s="61"/>
      <c r="E7" s="62"/>
      <c r="F7" s="68" t="str">
        <f>+'SET-G. Jurídica-Contratación'!F16</f>
        <v>Eficiencia </v>
      </c>
      <c r="G7" s="61"/>
      <c r="H7" s="61"/>
      <c r="I7" s="61"/>
      <c r="J7" s="61"/>
      <c r="K7" s="61"/>
      <c r="L7" s="61"/>
      <c r="M7" s="61"/>
      <c r="N7" s="61"/>
      <c r="O7" s="64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ht="17.25" customHeight="1">
      <c r="A8" s="69" t="s">
        <v>102</v>
      </c>
      <c r="B8" s="70"/>
      <c r="C8" s="70"/>
      <c r="D8" s="70"/>
      <c r="E8" s="71"/>
      <c r="F8" s="72" t="s">
        <v>103</v>
      </c>
      <c r="G8" s="73" t="str">
        <f>+'SET-G. Jurídica-Contratación'!A16</f>
        <v>IN09</v>
      </c>
      <c r="H8" s="70"/>
      <c r="I8" s="70"/>
      <c r="J8" s="70"/>
      <c r="K8" s="70"/>
      <c r="L8" s="70"/>
      <c r="M8" s="70"/>
      <c r="N8" s="70"/>
      <c r="O8" s="74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ht="12.75" customHeight="1">
      <c r="A9" s="75" t="s">
        <v>104</v>
      </c>
      <c r="B9" s="45"/>
      <c r="C9" s="45"/>
      <c r="D9" s="76"/>
      <c r="E9" s="77" t="s">
        <v>105</v>
      </c>
      <c r="F9" s="78" t="s">
        <v>106</v>
      </c>
      <c r="G9" s="76"/>
      <c r="H9" s="77" t="s">
        <v>107</v>
      </c>
      <c r="I9" s="77" t="s">
        <v>108</v>
      </c>
      <c r="J9" s="78" t="s">
        <v>109</v>
      </c>
      <c r="K9" s="76"/>
      <c r="L9" s="79" t="s">
        <v>110</v>
      </c>
      <c r="M9" s="56"/>
      <c r="N9" s="56"/>
      <c r="O9" s="59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111</v>
      </c>
      <c r="M10" s="62"/>
      <c r="N10" s="85" t="s">
        <v>112</v>
      </c>
      <c r="O10" s="64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ht="78.0" customHeight="1">
      <c r="A11" s="86" t="str">
        <f>+'SET-G. Jurídica-Contratación'!C16</f>
        <v>Medir el número de procesos de selección de contratistas.</v>
      </c>
      <c r="B11" s="70"/>
      <c r="C11" s="70"/>
      <c r="D11" s="71"/>
      <c r="E11" s="87" t="s">
        <v>113</v>
      </c>
      <c r="F11" s="88" t="str">
        <f>+'SET-G. Jurídica-Contratación'!D16</f>
        <v>Número de procesos de selección / Número de proyectos viabilizados y aprobados en el presupuesto*100</v>
      </c>
      <c r="G11" s="71"/>
      <c r="H11" s="89" t="str">
        <f>$O18</f>
        <v/>
      </c>
      <c r="I11" s="90" t="str">
        <f>+'SET-G. Jurídica-Contratación'!E16</f>
        <v>Trimestral</v>
      </c>
      <c r="J11" s="91" t="s">
        <v>114</v>
      </c>
      <c r="K11" s="70"/>
      <c r="L11" s="70"/>
      <c r="M11" s="70"/>
      <c r="N11" s="70"/>
      <c r="O11" s="74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ht="13.5" customHeight="1">
      <c r="A12" s="92" t="s">
        <v>115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4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ht="27.75" customHeight="1">
      <c r="A13" s="95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ht="15.0" customHeight="1">
      <c r="A14" s="96" t="s">
        <v>116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8"/>
      <c r="P14" s="48"/>
      <c r="Q14" s="48"/>
      <c r="R14" s="48"/>
      <c r="S14" s="48"/>
      <c r="T14" s="48"/>
      <c r="U14" s="48"/>
      <c r="V14" s="99"/>
      <c r="W14" s="100"/>
      <c r="X14" s="100"/>
      <c r="Y14" s="48"/>
      <c r="Z14" s="48"/>
    </row>
    <row r="15" ht="16.5" customHeight="1">
      <c r="A15" s="101" t="s">
        <v>118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9"/>
      <c r="P15" s="48"/>
      <c r="Q15" s="48"/>
      <c r="R15" s="48"/>
      <c r="S15" s="48"/>
      <c r="T15" s="48"/>
      <c r="U15" s="48"/>
      <c r="V15" s="99"/>
      <c r="W15" s="102"/>
      <c r="X15" s="102"/>
      <c r="Y15" s="48"/>
      <c r="Z15" s="48"/>
    </row>
    <row r="16" ht="16.5" customHeight="1">
      <c r="A16" s="103" t="s">
        <v>119</v>
      </c>
      <c r="B16" s="62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120</v>
      </c>
      <c r="P16" s="48"/>
      <c r="Q16" s="48"/>
      <c r="R16" s="48"/>
      <c r="S16" s="48"/>
      <c r="T16" s="48"/>
      <c r="U16" s="48"/>
      <c r="V16" s="99"/>
      <c r="W16" s="102"/>
      <c r="X16" s="102"/>
      <c r="Y16" s="48"/>
      <c r="Z16" s="48"/>
    </row>
    <row r="17" ht="16.5" customHeight="1">
      <c r="A17" s="106" t="s">
        <v>12</v>
      </c>
      <c r="B17" s="62"/>
      <c r="C17" s="107" t="str">
        <f t="shared" ref="C17:I17" si="1">$O$17</f>
        <v/>
      </c>
      <c r="D17" s="107" t="str">
        <f t="shared" si="1"/>
        <v/>
      </c>
      <c r="E17" s="107" t="str">
        <f t="shared" si="1"/>
        <v/>
      </c>
      <c r="F17" s="107" t="str">
        <f t="shared" si="1"/>
        <v/>
      </c>
      <c r="G17" s="107" t="str">
        <f t="shared" si="1"/>
        <v/>
      </c>
      <c r="H17" s="107" t="str">
        <f t="shared" si="1"/>
        <v/>
      </c>
      <c r="I17" s="107" t="str">
        <f t="shared" si="1"/>
        <v/>
      </c>
      <c r="J17" s="107"/>
      <c r="K17" s="107"/>
      <c r="L17" s="107"/>
      <c r="M17" s="107"/>
      <c r="N17" s="107"/>
      <c r="O17" s="109"/>
      <c r="P17" s="48"/>
      <c r="Q17" s="48"/>
      <c r="R17" s="48"/>
      <c r="S17" s="48"/>
      <c r="T17" s="48"/>
      <c r="U17" s="48"/>
      <c r="V17" s="99"/>
      <c r="W17" s="102"/>
      <c r="X17" s="102"/>
      <c r="Y17" s="48"/>
      <c r="Z17" s="48"/>
    </row>
    <row r="18" ht="17.25" customHeight="1">
      <c r="A18" s="106" t="s">
        <v>121</v>
      </c>
      <c r="B18" s="62"/>
      <c r="C18" s="107" t="str">
        <f t="shared" ref="C18:I18" si="2">$O$18</f>
        <v/>
      </c>
      <c r="D18" s="107" t="str">
        <f t="shared" si="2"/>
        <v/>
      </c>
      <c r="E18" s="107" t="str">
        <f t="shared" si="2"/>
        <v/>
      </c>
      <c r="F18" s="107" t="str">
        <f t="shared" si="2"/>
        <v/>
      </c>
      <c r="G18" s="107" t="str">
        <f t="shared" si="2"/>
        <v/>
      </c>
      <c r="H18" s="107" t="str">
        <f t="shared" si="2"/>
        <v/>
      </c>
      <c r="I18" s="107" t="str">
        <f t="shared" si="2"/>
        <v/>
      </c>
      <c r="J18" s="107"/>
      <c r="K18" s="107"/>
      <c r="L18" s="107"/>
      <c r="M18" s="107"/>
      <c r="N18" s="107"/>
      <c r="O18" s="111"/>
      <c r="P18" s="48"/>
      <c r="Q18" s="48"/>
      <c r="R18" s="48"/>
      <c r="S18" s="48"/>
      <c r="T18" s="48"/>
      <c r="U18" s="48"/>
      <c r="V18" s="99"/>
      <c r="W18" s="102"/>
      <c r="X18" s="102"/>
      <c r="Y18" s="48"/>
      <c r="Z18" s="48"/>
    </row>
    <row r="19" ht="17.25" customHeight="1">
      <c r="A19" s="112" t="s">
        <v>122</v>
      </c>
      <c r="B19" s="62"/>
      <c r="C19" s="114">
        <f t="shared" ref="C19:I19" si="3">IF((C21),C20/C21,"-")</f>
        <v>1</v>
      </c>
      <c r="D19" s="114">
        <f t="shared" si="3"/>
        <v>1</v>
      </c>
      <c r="E19" s="114">
        <f t="shared" si="3"/>
        <v>1</v>
      </c>
      <c r="F19" s="114" t="str">
        <f t="shared" si="3"/>
        <v>-</v>
      </c>
      <c r="G19" s="114">
        <f t="shared" si="3"/>
        <v>1</v>
      </c>
      <c r="H19" s="114">
        <f t="shared" si="3"/>
        <v>1</v>
      </c>
      <c r="I19" s="114" t="str">
        <f t="shared" si="3"/>
        <v>-</v>
      </c>
      <c r="J19" s="114"/>
      <c r="K19" s="114"/>
      <c r="L19" s="114"/>
      <c r="M19" s="114"/>
      <c r="N19" s="114"/>
      <c r="O19" s="115"/>
      <c r="P19" s="48"/>
      <c r="Q19" s="48"/>
      <c r="R19" s="48"/>
      <c r="S19" s="48"/>
      <c r="T19" s="48"/>
      <c r="U19" s="48"/>
      <c r="V19" s="99"/>
      <c r="W19" s="102"/>
      <c r="X19" s="102"/>
      <c r="Y19" s="48"/>
      <c r="Z19" s="48"/>
    </row>
    <row r="20" ht="17.25" customHeight="1">
      <c r="A20" s="116" t="s">
        <v>123</v>
      </c>
      <c r="B20" s="119" t="s">
        <v>182</v>
      </c>
      <c r="C20" s="117">
        <v>104.0</v>
      </c>
      <c r="D20" s="117">
        <v>2.0</v>
      </c>
      <c r="E20" s="117">
        <v>4.0</v>
      </c>
      <c r="F20" s="117">
        <v>0.0</v>
      </c>
      <c r="G20" s="117">
        <v>3.0</v>
      </c>
      <c r="H20" s="117">
        <v>3.0</v>
      </c>
      <c r="I20" s="117"/>
      <c r="J20" s="117"/>
      <c r="K20" s="117"/>
      <c r="L20" s="117"/>
      <c r="M20" s="117"/>
      <c r="N20" s="117"/>
      <c r="O20" s="118"/>
      <c r="P20" s="48"/>
      <c r="Q20" s="48"/>
      <c r="R20" s="48"/>
      <c r="S20" s="48"/>
      <c r="T20" s="48"/>
      <c r="U20" s="48"/>
      <c r="V20" s="99"/>
      <c r="W20" s="102"/>
      <c r="X20" s="102"/>
      <c r="Y20" s="48"/>
      <c r="Z20" s="48"/>
    </row>
    <row r="21" ht="24.0" customHeight="1">
      <c r="A21" s="120"/>
      <c r="B21" s="119" t="s">
        <v>183</v>
      </c>
      <c r="C21" s="117">
        <v>104.0</v>
      </c>
      <c r="D21" s="117">
        <v>2.0</v>
      </c>
      <c r="E21" s="117">
        <v>4.0</v>
      </c>
      <c r="F21" s="117">
        <v>0.0</v>
      </c>
      <c r="G21" s="117">
        <v>3.0</v>
      </c>
      <c r="H21" s="117">
        <v>3.0</v>
      </c>
      <c r="I21" s="117"/>
      <c r="J21" s="117"/>
      <c r="K21" s="117"/>
      <c r="L21" s="117"/>
      <c r="M21" s="117"/>
      <c r="N21" s="117"/>
      <c r="O21" s="118"/>
      <c r="P21" s="48"/>
      <c r="Q21" s="48"/>
      <c r="R21" s="48"/>
      <c r="S21" s="48"/>
      <c r="T21" s="48"/>
      <c r="U21" s="48"/>
      <c r="V21" s="99"/>
      <c r="W21" s="102"/>
      <c r="X21" s="102"/>
      <c r="Y21" s="48"/>
      <c r="Z21" s="48"/>
    </row>
    <row r="22" ht="17.25" customHeight="1">
      <c r="A22" s="120"/>
      <c r="B22" s="121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8"/>
      <c r="P22" s="48"/>
      <c r="Q22" s="48"/>
      <c r="R22" s="48"/>
      <c r="S22" s="48"/>
      <c r="T22" s="48"/>
      <c r="U22" s="48"/>
      <c r="V22" s="99"/>
      <c r="W22" s="102"/>
      <c r="X22" s="102"/>
      <c r="Y22" s="48"/>
      <c r="Z22" s="48"/>
    </row>
    <row r="23" ht="18.0" customHeight="1">
      <c r="A23" s="122"/>
      <c r="B23" s="123" t="s">
        <v>130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6"/>
      <c r="P23" s="48"/>
      <c r="Q23" s="48"/>
      <c r="R23" s="48"/>
      <c r="S23" s="48"/>
      <c r="T23" s="48"/>
      <c r="U23" s="48"/>
      <c r="V23" s="99"/>
      <c r="W23" s="102"/>
      <c r="X23" s="102"/>
      <c r="Y23" s="48"/>
      <c r="Z23" s="48"/>
    </row>
    <row r="24" ht="33.0" customHeight="1">
      <c r="A24" s="127" t="s">
        <v>131</v>
      </c>
      <c r="B24" s="45"/>
      <c r="C24" s="76"/>
      <c r="D24" s="128" t="str">
        <f>'SET-G. Jurídica-Contratación'!$G16</f>
        <v>Entre 90% y 100%</v>
      </c>
      <c r="E24" s="129"/>
      <c r="F24" s="129"/>
      <c r="G24" s="130"/>
      <c r="H24" s="128" t="str">
        <f>'SET-G. Jurídica-Contratación'!$H16</f>
        <v>Entre 61% y 89%</v>
      </c>
      <c r="I24" s="129"/>
      <c r="J24" s="129"/>
      <c r="K24" s="130"/>
      <c r="L24" s="128" t="str">
        <f>'SET-G. Jurídica-Contratación'!$I16</f>
        <v>Menor al 60%</v>
      </c>
      <c r="M24" s="129"/>
      <c r="N24" s="129"/>
      <c r="O24" s="130"/>
      <c r="P24" s="48"/>
      <c r="Q24" s="48"/>
      <c r="R24" s="48"/>
      <c r="S24" s="48"/>
      <c r="T24" s="48"/>
      <c r="U24" s="48"/>
      <c r="V24" s="99"/>
      <c r="W24" s="102"/>
      <c r="X24" s="102"/>
      <c r="Y24" s="48"/>
      <c r="Z24" s="48"/>
    </row>
    <row r="25" ht="33.0" customHeight="1">
      <c r="A25" s="53"/>
      <c r="B25" s="51"/>
      <c r="C25" s="132"/>
      <c r="D25" s="133" t="s">
        <v>15</v>
      </c>
      <c r="E25" s="134"/>
      <c r="F25" s="134"/>
      <c r="G25" s="135"/>
      <c r="H25" s="136" t="s">
        <v>16</v>
      </c>
      <c r="I25" s="134"/>
      <c r="J25" s="134"/>
      <c r="K25" s="135"/>
      <c r="L25" s="137" t="s">
        <v>17</v>
      </c>
      <c r="M25" s="134"/>
      <c r="N25" s="134"/>
      <c r="O25" s="138"/>
      <c r="P25" s="48"/>
      <c r="Q25" s="48"/>
      <c r="R25" s="48"/>
      <c r="S25" s="48"/>
      <c r="T25" s="48"/>
      <c r="U25" s="48"/>
      <c r="V25" s="99"/>
      <c r="W25" s="102"/>
      <c r="X25" s="102"/>
      <c r="Y25" s="48"/>
      <c r="Z25" s="48"/>
    </row>
    <row r="26" ht="15.75" customHeight="1">
      <c r="A26" s="139" t="s">
        <v>132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8"/>
      <c r="P26" s="48"/>
      <c r="Q26" s="48"/>
      <c r="R26" s="48"/>
      <c r="S26" s="48"/>
      <c r="T26" s="48"/>
      <c r="U26" s="48"/>
      <c r="V26" s="99"/>
      <c r="W26" s="102"/>
      <c r="X26" s="102"/>
      <c r="Y26" s="48"/>
      <c r="Z26" s="48"/>
    </row>
    <row r="27" ht="264.75" customHeight="1">
      <c r="A27" s="140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4"/>
      <c r="P27" s="48"/>
      <c r="Q27" s="48"/>
      <c r="R27" s="48"/>
      <c r="S27" s="48"/>
      <c r="T27" s="48"/>
      <c r="U27" s="48"/>
      <c r="V27" s="99"/>
      <c r="W27" s="48"/>
      <c r="X27" s="48"/>
      <c r="Y27" s="48"/>
      <c r="Z27" s="48"/>
    </row>
    <row r="28" ht="15.0" customHeight="1">
      <c r="A28" s="141" t="s">
        <v>185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143" t="s">
        <v>134</v>
      </c>
      <c r="O28" s="59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ht="21.75" customHeight="1">
      <c r="A29" s="144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2"/>
      <c r="N29" s="145">
        <v>46023.0</v>
      </c>
      <c r="O29" s="64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ht="21.75" customHeight="1">
      <c r="A30" s="144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  <c r="N30" s="145">
        <v>46054.0</v>
      </c>
      <c r="O30" s="64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ht="21.75" customHeight="1">
      <c r="A31" s="144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N31" s="145">
        <v>46082.0</v>
      </c>
      <c r="O31" s="64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ht="21.75" customHeight="1">
      <c r="A32" s="144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2"/>
      <c r="N32" s="145">
        <v>46113.0</v>
      </c>
      <c r="O32" s="64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ht="21.75" customHeight="1">
      <c r="A33" s="144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2"/>
      <c r="N33" s="145">
        <v>46143.0</v>
      </c>
      <c r="O33" s="64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ht="21.75" customHeight="1">
      <c r="A34" s="144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2"/>
      <c r="N34" s="145">
        <v>46174.0</v>
      </c>
      <c r="O34" s="64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ht="21.75" customHeight="1">
      <c r="A35" s="144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2"/>
      <c r="N35" s="145">
        <v>46204.0</v>
      </c>
      <c r="O35" s="64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ht="21.75" customHeight="1">
      <c r="A36" s="144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2"/>
      <c r="N36" s="145">
        <v>46235.0</v>
      </c>
      <c r="O36" s="64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ht="21.75" customHeight="1">
      <c r="A37" s="144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2"/>
      <c r="N37" s="145">
        <v>46266.0</v>
      </c>
      <c r="O37" s="6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ht="21.75" customHeight="1">
      <c r="A38" s="144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2"/>
      <c r="N38" s="145">
        <v>46296.0</v>
      </c>
      <c r="O38" s="64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ht="21.75" customHeight="1">
      <c r="A39" s="144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2"/>
      <c r="N39" s="145">
        <v>46327.0</v>
      </c>
      <c r="O39" s="6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ht="21.75" customHeight="1">
      <c r="A40" s="144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2"/>
      <c r="N40" s="145">
        <v>46357.0</v>
      </c>
      <c r="O40" s="64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ht="15.0" customHeight="1">
      <c r="A41" s="141" t="s">
        <v>187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143" t="s">
        <v>134</v>
      </c>
      <c r="O41" s="59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ht="24.0" customHeight="1">
      <c r="A42" s="144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2"/>
      <c r="N42" s="146"/>
      <c r="O42" s="64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ht="22.5" customHeight="1">
      <c r="A43" s="147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48"/>
      <c r="O43" s="74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ht="4.5" customHeight="1">
      <c r="A44" s="149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150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ht="12.7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ht="12.7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2" t="s">
        <v>139</v>
      </c>
      <c r="R46" s="48"/>
      <c r="S46" s="48"/>
      <c r="T46" s="48"/>
      <c r="U46" s="48"/>
      <c r="V46" s="48"/>
      <c r="W46" s="48"/>
      <c r="X46" s="48"/>
      <c r="Y46" s="48"/>
      <c r="Z46" s="48"/>
    </row>
    <row r="47" ht="12.7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2" t="s">
        <v>140</v>
      </c>
      <c r="R47" s="48"/>
      <c r="S47" s="48"/>
      <c r="T47" s="48"/>
      <c r="U47" s="48"/>
      <c r="V47" s="48"/>
      <c r="W47" s="48"/>
      <c r="X47" s="48"/>
      <c r="Y47" s="48"/>
      <c r="Z47" s="48"/>
    </row>
    <row r="48" ht="12.7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2" t="s">
        <v>141</v>
      </c>
      <c r="R48" s="48"/>
      <c r="S48" s="48"/>
      <c r="T48" s="48"/>
      <c r="U48" s="48"/>
      <c r="V48" s="48"/>
      <c r="W48" s="48"/>
      <c r="X48" s="48"/>
      <c r="Y48" s="48"/>
      <c r="Z48" s="48"/>
    </row>
    <row r="49" ht="12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2" t="s">
        <v>142</v>
      </c>
      <c r="R49" s="48"/>
      <c r="S49" s="48"/>
      <c r="T49" s="48"/>
      <c r="U49" s="48"/>
      <c r="V49" s="48"/>
      <c r="W49" s="48"/>
      <c r="X49" s="48"/>
      <c r="Y49" s="48"/>
      <c r="Z49" s="48"/>
    </row>
    <row r="50" ht="12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2" t="s">
        <v>114</v>
      </c>
      <c r="R50" s="48"/>
      <c r="S50" s="48"/>
      <c r="T50" s="48"/>
      <c r="U50" s="48"/>
      <c r="V50" s="48"/>
      <c r="W50" s="48"/>
      <c r="X50" s="48"/>
      <c r="Y50" s="48"/>
      <c r="Z50" s="48"/>
    </row>
    <row r="51" ht="12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2" t="s">
        <v>143</v>
      </c>
      <c r="R51" s="48"/>
      <c r="S51" s="48"/>
      <c r="T51" s="48"/>
      <c r="U51" s="48"/>
      <c r="V51" s="48"/>
      <c r="W51" s="48"/>
      <c r="X51" s="48"/>
      <c r="Y51" s="48"/>
      <c r="Z51" s="48"/>
    </row>
    <row r="52" ht="12.7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2" t="s">
        <v>144</v>
      </c>
      <c r="R52" s="48"/>
      <c r="S52" s="48"/>
      <c r="T52" s="48"/>
      <c r="U52" s="48"/>
      <c r="V52" s="48"/>
      <c r="W52" s="48"/>
      <c r="X52" s="48"/>
      <c r="Y52" s="48"/>
      <c r="Z52" s="48"/>
    </row>
    <row r="53" ht="12.7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2" t="s">
        <v>145</v>
      </c>
      <c r="R53" s="48"/>
      <c r="S53" s="48"/>
      <c r="T53" s="48"/>
      <c r="U53" s="48"/>
      <c r="V53" s="48"/>
      <c r="W53" s="48"/>
      <c r="X53" s="48"/>
      <c r="Y53" s="48"/>
      <c r="Z53" s="48"/>
    </row>
    <row r="54" ht="12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2" t="s">
        <v>146</v>
      </c>
      <c r="R54" s="48"/>
      <c r="S54" s="48"/>
      <c r="T54" s="48"/>
      <c r="U54" s="48"/>
      <c r="V54" s="48"/>
      <c r="W54" s="48"/>
      <c r="X54" s="48"/>
      <c r="Y54" s="48"/>
      <c r="Z54" s="48"/>
    </row>
    <row r="55" ht="12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2" t="s">
        <v>147</v>
      </c>
      <c r="R55" s="48"/>
      <c r="S55" s="48"/>
      <c r="T55" s="48"/>
      <c r="U55" s="48"/>
      <c r="V55" s="48"/>
      <c r="W55" s="48"/>
      <c r="X55" s="48"/>
      <c r="Y55" s="48"/>
      <c r="Z55" s="48"/>
    </row>
    <row r="56" ht="12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2" t="s">
        <v>148</v>
      </c>
      <c r="R56" s="48"/>
      <c r="S56" s="48"/>
      <c r="T56" s="48"/>
      <c r="U56" s="48"/>
      <c r="V56" s="48"/>
      <c r="W56" s="48"/>
      <c r="X56" s="48"/>
      <c r="Y56" s="48"/>
      <c r="Z56" s="48"/>
    </row>
    <row r="57" ht="12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2" t="s">
        <v>149</v>
      </c>
      <c r="R57" s="48"/>
      <c r="S57" s="48"/>
      <c r="T57" s="48"/>
      <c r="U57" s="48"/>
      <c r="V57" s="48"/>
      <c r="W57" s="48"/>
      <c r="X57" s="48"/>
      <c r="Y57" s="48"/>
      <c r="Z57" s="48"/>
    </row>
    <row r="58" ht="12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2" t="s">
        <v>150</v>
      </c>
      <c r="R58" s="48"/>
      <c r="S58" s="48"/>
      <c r="T58" s="48"/>
      <c r="U58" s="48"/>
      <c r="V58" s="48"/>
      <c r="W58" s="48"/>
      <c r="X58" s="48"/>
      <c r="Y58" s="48"/>
      <c r="Z58" s="48"/>
    </row>
    <row r="59" ht="12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ht="12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151">
        <v>0.5</v>
      </c>
      <c r="R60" s="48"/>
      <c r="S60" s="48"/>
      <c r="T60" s="48"/>
      <c r="U60" s="48"/>
      <c r="V60" s="48"/>
      <c r="W60" s="48"/>
      <c r="X60" s="48"/>
      <c r="Y60" s="48"/>
      <c r="Z60" s="48"/>
    </row>
    <row r="61" ht="12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151">
        <v>0.6</v>
      </c>
      <c r="R61" s="48"/>
      <c r="S61" s="48"/>
      <c r="T61" s="48"/>
      <c r="U61" s="48"/>
      <c r="V61" s="48"/>
      <c r="W61" s="48"/>
      <c r="X61" s="48"/>
      <c r="Y61" s="48"/>
      <c r="Z61" s="48"/>
    </row>
    <row r="62" ht="12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ht="12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ht="12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ht="12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ht="12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ht="12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ht="12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ht="12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ht="12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ht="12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ht="12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ht="12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ht="12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ht="12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ht="12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ht="12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ht="12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ht="12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ht="12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ht="12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ht="12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ht="12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ht="12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ht="12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ht="12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ht="12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ht="12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ht="12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ht="12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ht="12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ht="12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ht="12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ht="12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ht="12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ht="12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ht="12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ht="12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ht="12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ht="12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ht="12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ht="12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ht="12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ht="12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ht="12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ht="12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ht="12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ht="12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ht="12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ht="12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ht="12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ht="12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ht="12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ht="12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ht="12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ht="12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ht="12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ht="12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ht="12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ht="12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ht="12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ht="12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ht="12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ht="12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ht="12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ht="12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ht="12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ht="12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ht="12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ht="12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ht="12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ht="12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ht="12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ht="12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ht="12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ht="12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ht="12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ht="12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ht="12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ht="12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ht="12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ht="12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ht="12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ht="12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ht="12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ht="12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ht="12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ht="12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ht="12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ht="12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ht="12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ht="12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ht="12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ht="12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ht="12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ht="12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ht="12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ht="12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ht="12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ht="12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ht="12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ht="12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ht="12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ht="12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ht="12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ht="12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ht="12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ht="12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ht="12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ht="12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ht="12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ht="12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ht="12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ht="12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ht="12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ht="12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ht="12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ht="12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ht="12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ht="12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ht="12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ht="12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ht="12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ht="12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ht="12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ht="12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ht="12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ht="12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ht="12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ht="12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ht="12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ht="12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ht="12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ht="12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ht="12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ht="12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ht="12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ht="12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ht="12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ht="12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ht="12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ht="12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ht="12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ht="12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ht="12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ht="12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ht="12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ht="12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ht="12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ht="12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ht="12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ht="12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ht="12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ht="12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ht="12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ht="12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ht="12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ht="12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ht="12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ht="12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ht="12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ht="12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ht="12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ht="12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ht="12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ht="12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ht="12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ht="12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ht="12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ht="12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ht="12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ht="12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ht="12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ht="12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ht="12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ht="12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ht="12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ht="12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ht="12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ht="12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ht="12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ht="12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ht="12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ht="12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ht="12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ht="12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ht="12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ht="12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ht="12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ht="12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ht="12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ht="12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ht="12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ht="12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ht="12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ht="12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ht="12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ht="12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ht="12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ht="12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ht="12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ht="12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ht="12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ht="12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ht="12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ht="12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ht="12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ht="12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ht="12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ht="12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ht="12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ht="12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ht="12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ht="12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ht="12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ht="12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ht="12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ht="12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ht="12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ht="12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ht="12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ht="12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ht="12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ht="12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ht="12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ht="12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ht="12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ht="12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ht="12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ht="12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ht="12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ht="12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ht="12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ht="12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ht="12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ht="12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ht="12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ht="12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ht="12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ht="12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ht="12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ht="12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ht="12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ht="12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ht="12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ht="12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ht="12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ht="12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ht="12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ht="12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ht="12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ht="12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ht="12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ht="12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ht="12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ht="12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ht="12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ht="12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ht="12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ht="12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ht="12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ht="12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ht="12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ht="12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ht="12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ht="12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ht="12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ht="12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ht="12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ht="12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ht="12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ht="12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ht="12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ht="12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ht="12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ht="12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ht="12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ht="12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ht="12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ht="12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ht="12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ht="12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ht="12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ht="12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ht="12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ht="12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ht="12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ht="12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ht="12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ht="12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ht="12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ht="12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ht="12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ht="12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ht="12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ht="12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ht="12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ht="12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ht="12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ht="12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ht="12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ht="12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ht="12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ht="12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ht="12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ht="12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ht="12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ht="12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ht="12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ht="12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ht="12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ht="12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ht="12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ht="12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ht="12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ht="12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ht="12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ht="12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ht="12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ht="12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ht="12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ht="12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ht="12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ht="12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ht="12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ht="12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ht="12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ht="12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ht="12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ht="12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ht="12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ht="12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ht="12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ht="12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ht="12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ht="12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ht="12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ht="12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ht="12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ht="12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ht="12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ht="12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ht="12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ht="12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ht="12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ht="12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ht="12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ht="12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ht="12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ht="12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ht="12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ht="12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ht="12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ht="12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ht="12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ht="12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ht="12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ht="12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ht="12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ht="12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ht="12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ht="12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ht="12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ht="12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ht="12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ht="12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ht="12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ht="12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ht="12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ht="12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ht="12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ht="12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ht="12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ht="12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ht="12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ht="12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ht="12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ht="12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ht="12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ht="12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ht="12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ht="12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ht="12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ht="12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ht="12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ht="12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ht="12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ht="12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ht="12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ht="12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ht="12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ht="12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ht="12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ht="12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ht="12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ht="12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ht="12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ht="12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ht="12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ht="12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ht="12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ht="12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ht="12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ht="12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ht="12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ht="12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ht="12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ht="12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ht="12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ht="12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ht="12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ht="12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ht="12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ht="12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ht="12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ht="12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ht="12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ht="12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ht="12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ht="12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ht="12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ht="12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ht="12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ht="12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ht="12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ht="12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ht="12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ht="12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ht="12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ht="12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ht="12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ht="12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ht="12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ht="12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ht="12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ht="12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ht="12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ht="12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ht="12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ht="12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ht="12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ht="12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ht="12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ht="12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ht="12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ht="12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ht="12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ht="12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ht="12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ht="12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ht="12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ht="12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ht="12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ht="12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ht="12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ht="12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ht="12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ht="12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ht="12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ht="12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ht="12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ht="12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ht="12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ht="12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ht="12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ht="12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ht="12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ht="12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ht="12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ht="12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ht="12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ht="12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ht="12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ht="12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ht="12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ht="12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ht="12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ht="12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ht="12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ht="12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ht="12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ht="12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ht="12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ht="12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ht="12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ht="12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ht="12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ht="12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ht="12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ht="12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ht="12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ht="12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ht="12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ht="12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ht="12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ht="12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ht="12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ht="12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ht="12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ht="12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ht="12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ht="12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ht="12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ht="12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ht="12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ht="12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ht="12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ht="12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ht="12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ht="12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ht="12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ht="12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ht="12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ht="12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ht="12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ht="12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ht="12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ht="12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ht="12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ht="12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ht="12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ht="12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ht="12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ht="12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ht="12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ht="12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ht="12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ht="12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ht="12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ht="12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ht="12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ht="12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ht="12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ht="12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ht="12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ht="12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ht="12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ht="12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ht="12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ht="12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ht="12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ht="12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ht="12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ht="12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ht="12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ht="12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ht="12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ht="12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ht="12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ht="12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ht="12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ht="12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ht="12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ht="12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ht="12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ht="12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ht="12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ht="12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ht="12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ht="12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ht="12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ht="12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ht="12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ht="12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ht="12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ht="12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ht="12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ht="12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ht="12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ht="12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ht="12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ht="12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ht="12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ht="12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ht="12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ht="12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ht="12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ht="12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ht="12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ht="12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ht="12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ht="12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ht="12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ht="12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ht="12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ht="12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ht="12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ht="12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ht="12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ht="12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ht="12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ht="12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ht="12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ht="12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ht="12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ht="12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ht="12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ht="12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ht="12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ht="12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ht="12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ht="12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ht="12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ht="12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ht="12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ht="12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ht="12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ht="12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ht="12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ht="12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ht="12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ht="12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ht="12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ht="12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ht="12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ht="12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ht="12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ht="12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ht="12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ht="12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ht="12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ht="12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ht="12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ht="12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ht="12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ht="12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ht="12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ht="12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ht="12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ht="12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ht="12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ht="12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ht="12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ht="12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ht="12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ht="12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ht="12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ht="12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ht="12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ht="12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ht="12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ht="12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ht="12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ht="12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ht="12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ht="12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ht="12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ht="12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ht="12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ht="12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ht="12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ht="12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ht="12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ht="12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ht="12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ht="12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ht="12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ht="12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ht="12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ht="12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ht="12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ht="12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ht="12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ht="12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ht="12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ht="12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ht="12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ht="12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ht="12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ht="12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ht="12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ht="12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ht="12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ht="12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ht="12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ht="12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ht="12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ht="12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ht="12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ht="12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ht="12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ht="12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ht="12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ht="12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ht="12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ht="12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ht="12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ht="12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ht="12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ht="12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ht="12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ht="12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ht="12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ht="12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ht="12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ht="12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ht="12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ht="12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ht="12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ht="12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ht="12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ht="12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ht="12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ht="12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ht="12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ht="12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ht="12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ht="12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ht="12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ht="12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ht="12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ht="12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ht="12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ht="12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ht="12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ht="12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ht="12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ht="12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ht="12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ht="12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ht="12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ht="12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ht="12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ht="12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ht="12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ht="12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ht="12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ht="12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ht="12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ht="12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ht="12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ht="12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ht="12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ht="12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ht="12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ht="12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ht="12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ht="12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ht="12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ht="12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ht="12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ht="12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ht="12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ht="12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ht="12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ht="12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ht="12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ht="12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ht="12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ht="12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ht="12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ht="12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ht="12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ht="12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ht="12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ht="12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ht="12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ht="12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ht="12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ht="12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ht="12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ht="12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ht="12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ht="12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ht="12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ht="12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ht="12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ht="12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ht="12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ht="12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ht="12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ht="12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ht="12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ht="12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ht="12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ht="12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ht="12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ht="12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ht="12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ht="12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ht="12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ht="12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ht="12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ht="12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ht="12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ht="12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ht="12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ht="12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ht="12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ht="12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ht="12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ht="12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ht="12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ht="12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ht="12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ht="12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ht="12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ht="12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ht="12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ht="12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ht="12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ht="12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ht="12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ht="12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ht="12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ht="12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ht="12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ht="12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ht="12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ht="12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ht="12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ht="12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ht="12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ht="12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ht="12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ht="12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ht="12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ht="12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ht="12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ht="12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ht="12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ht="12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ht="12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ht="12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ht="12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ht="12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ht="12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ht="12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ht="12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ht="12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ht="12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ht="12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ht="12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ht="12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ht="12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ht="12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ht="12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ht="12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ht="12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ht="12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ht="12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ht="12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ht="12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ht="12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ht="12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ht="12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ht="12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ht="12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ht="12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ht="12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ht="12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ht="12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ht="12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ht="12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ht="12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ht="12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ht="12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ht="12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ht="12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ht="12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ht="12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ht="12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ht="12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ht="12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ht="12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ht="12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ht="12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ht="12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ht="12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ht="12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ht="12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ht="12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ht="12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ht="12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ht="12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ht="12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ht="12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ht="12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ht="12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ht="12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ht="12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ht="12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ht="12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ht="12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ht="12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ht="12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ht="12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ht="12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ht="12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ht="12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ht="12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ht="12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ht="12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ht="12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ht="12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ht="12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ht="12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ht="12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ht="12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ht="12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ht="12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ht="12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ht="12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ht="12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ht="12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ht="12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ht="12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ht="12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ht="12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ht="12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ht="12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ht="12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ht="12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ht="12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ht="12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ht="12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ht="12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ht="12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ht="12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ht="12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ht="12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ht="12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ht="12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ht="12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ht="12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ht="12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ht="12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ht="12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ht="12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ht="12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ht="12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ht="12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ht="12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ht="12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ht="12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ht="12.7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ht="12.7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ht="12.7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ht="12.7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ht="12.7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44"/>
      <c r="B1" s="45"/>
      <c r="C1" s="45"/>
      <c r="D1" s="46" t="s">
        <v>0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7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ht="13.5" customHeight="1">
      <c r="A2" s="49"/>
      <c r="D2" s="50" t="s">
        <v>1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ht="15.75" customHeight="1">
      <c r="A3" s="49"/>
      <c r="D3" s="46" t="s">
        <v>178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7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ht="14.25" customHeight="1">
      <c r="A4" s="53"/>
      <c r="B4" s="51"/>
      <c r="C4" s="51"/>
      <c r="D4" s="54" t="s">
        <v>159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ht="13.5" customHeight="1">
      <c r="A5" s="55" t="s">
        <v>100</v>
      </c>
      <c r="B5" s="56"/>
      <c r="C5" s="56"/>
      <c r="D5" s="56"/>
      <c r="E5" s="57"/>
      <c r="F5" s="58" t="str">
        <f>'SET-G. Jurídica-Contratación'!J5</f>
        <v>GESTIÓN JURÍDICA - CONTRATACIÓN</v>
      </c>
      <c r="G5" s="56"/>
      <c r="H5" s="56"/>
      <c r="I5" s="56"/>
      <c r="J5" s="56"/>
      <c r="K5" s="56"/>
      <c r="L5" s="56"/>
      <c r="M5" s="56"/>
      <c r="N5" s="56"/>
      <c r="O5" s="59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ht="15.75" customHeight="1">
      <c r="A6" s="60" t="s">
        <v>6</v>
      </c>
      <c r="B6" s="61"/>
      <c r="C6" s="61"/>
      <c r="D6" s="61"/>
      <c r="E6" s="62"/>
      <c r="F6" s="63" t="str">
        <f>+'SET-G. Jurídica-Contratación'!B17</f>
        <v>Derecho de Petición</v>
      </c>
      <c r="G6" s="61"/>
      <c r="H6" s="61"/>
      <c r="I6" s="61"/>
      <c r="J6" s="61"/>
      <c r="K6" s="61"/>
      <c r="L6" s="61"/>
      <c r="M6" s="61"/>
      <c r="N6" s="61"/>
      <c r="O6" s="64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ht="15.75" customHeight="1">
      <c r="A7" s="60" t="s">
        <v>101</v>
      </c>
      <c r="B7" s="61"/>
      <c r="C7" s="61"/>
      <c r="D7" s="61"/>
      <c r="E7" s="62"/>
      <c r="F7" s="68" t="str">
        <f>+'SET-G. Jurídica-Contratación'!F17</f>
        <v>Eficiencia </v>
      </c>
      <c r="G7" s="61"/>
      <c r="H7" s="61"/>
      <c r="I7" s="61"/>
      <c r="J7" s="61"/>
      <c r="K7" s="61"/>
      <c r="L7" s="61"/>
      <c r="M7" s="61"/>
      <c r="N7" s="61"/>
      <c r="O7" s="64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ht="17.25" customHeight="1">
      <c r="A8" s="69" t="s">
        <v>102</v>
      </c>
      <c r="B8" s="70"/>
      <c r="C8" s="70"/>
      <c r="D8" s="70"/>
      <c r="E8" s="71"/>
      <c r="F8" s="72" t="s">
        <v>103</v>
      </c>
      <c r="G8" s="73" t="str">
        <f>+'SET-G. Jurídica-Contratación'!A17</f>
        <v>IN10</v>
      </c>
      <c r="H8" s="70"/>
      <c r="I8" s="70"/>
      <c r="J8" s="70"/>
      <c r="K8" s="70"/>
      <c r="L8" s="70"/>
      <c r="M8" s="70"/>
      <c r="N8" s="70"/>
      <c r="O8" s="74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ht="12.75" customHeight="1">
      <c r="A9" s="75" t="s">
        <v>104</v>
      </c>
      <c r="B9" s="45"/>
      <c r="C9" s="45"/>
      <c r="D9" s="76"/>
      <c r="E9" s="77" t="s">
        <v>105</v>
      </c>
      <c r="F9" s="78" t="s">
        <v>106</v>
      </c>
      <c r="G9" s="76"/>
      <c r="H9" s="77" t="s">
        <v>107</v>
      </c>
      <c r="I9" s="77" t="s">
        <v>108</v>
      </c>
      <c r="J9" s="78" t="s">
        <v>109</v>
      </c>
      <c r="K9" s="76"/>
      <c r="L9" s="79" t="s">
        <v>110</v>
      </c>
      <c r="M9" s="56"/>
      <c r="N9" s="56"/>
      <c r="O9" s="59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111</v>
      </c>
      <c r="M10" s="62"/>
      <c r="N10" s="85" t="s">
        <v>112</v>
      </c>
      <c r="O10" s="64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ht="52.5" customHeight="1">
      <c r="A11" s="86" t="str">
        <f>+'SET-G. Jurídica-Contratación'!C17</f>
        <v>Medir la oportunidad de respuesta de los derechos de petición.</v>
      </c>
      <c r="B11" s="70"/>
      <c r="C11" s="70"/>
      <c r="D11" s="71"/>
      <c r="E11" s="87" t="s">
        <v>113</v>
      </c>
      <c r="F11" s="88" t="str">
        <f>+'SET-G. Jurídica-Contratación'!D17</f>
        <v>Número de peticiones contestadas / Número de solictudes radicas*100</v>
      </c>
      <c r="G11" s="71"/>
      <c r="H11" s="89" t="str">
        <f>$O18</f>
        <v/>
      </c>
      <c r="I11" s="90" t="str">
        <f>+'SET-G. Jurídica-Contratación'!E17</f>
        <v>Mensual</v>
      </c>
      <c r="J11" s="91" t="s">
        <v>114</v>
      </c>
      <c r="K11" s="70"/>
      <c r="L11" s="70"/>
      <c r="M11" s="70"/>
      <c r="N11" s="70"/>
      <c r="O11" s="74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ht="13.5" customHeight="1">
      <c r="A12" s="92" t="s">
        <v>115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4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ht="27.75" customHeight="1">
      <c r="A13" s="95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ht="15.0" customHeight="1">
      <c r="A14" s="96" t="s">
        <v>116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8"/>
      <c r="P14" s="48"/>
      <c r="Q14" s="48"/>
      <c r="R14" s="48"/>
      <c r="S14" s="48"/>
      <c r="T14" s="48"/>
      <c r="U14" s="48"/>
      <c r="V14" s="99"/>
      <c r="W14" s="100"/>
      <c r="X14" s="100"/>
      <c r="Y14" s="48"/>
      <c r="Z14" s="48"/>
    </row>
    <row r="15" ht="16.5" customHeight="1">
      <c r="A15" s="101" t="s">
        <v>118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9"/>
      <c r="P15" s="48"/>
      <c r="Q15" s="48"/>
      <c r="R15" s="48"/>
      <c r="S15" s="48"/>
      <c r="T15" s="48"/>
      <c r="U15" s="48"/>
      <c r="V15" s="99"/>
      <c r="W15" s="102"/>
      <c r="X15" s="102"/>
      <c r="Y15" s="48"/>
      <c r="Z15" s="48"/>
    </row>
    <row r="16" ht="16.5" customHeight="1">
      <c r="A16" s="103" t="s">
        <v>119</v>
      </c>
      <c r="B16" s="62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120</v>
      </c>
      <c r="P16" s="48"/>
      <c r="Q16" s="48"/>
      <c r="R16" s="48"/>
      <c r="S16" s="48"/>
      <c r="T16" s="48"/>
      <c r="U16" s="48"/>
      <c r="V16" s="99"/>
      <c r="W16" s="102"/>
      <c r="X16" s="102"/>
      <c r="Y16" s="48"/>
      <c r="Z16" s="48"/>
    </row>
    <row r="17" ht="16.5" customHeight="1">
      <c r="A17" s="106" t="s">
        <v>12</v>
      </c>
      <c r="B17" s="62"/>
      <c r="C17" s="107" t="str">
        <f t="shared" ref="C17:H17" si="1">$O$17</f>
        <v/>
      </c>
      <c r="D17" s="107" t="str">
        <f t="shared" si="1"/>
        <v/>
      </c>
      <c r="E17" s="107" t="str">
        <f t="shared" si="1"/>
        <v/>
      </c>
      <c r="F17" s="107" t="str">
        <f t="shared" si="1"/>
        <v/>
      </c>
      <c r="G17" s="107" t="str">
        <f t="shared" si="1"/>
        <v/>
      </c>
      <c r="H17" s="107" t="str">
        <f t="shared" si="1"/>
        <v/>
      </c>
      <c r="I17" s="107"/>
      <c r="J17" s="107"/>
      <c r="K17" s="107"/>
      <c r="L17" s="107"/>
      <c r="M17" s="107"/>
      <c r="N17" s="107"/>
      <c r="O17" s="109"/>
      <c r="P17" s="48"/>
      <c r="Q17" s="48"/>
      <c r="R17" s="48"/>
      <c r="S17" s="48"/>
      <c r="T17" s="48"/>
      <c r="U17" s="48"/>
      <c r="V17" s="99"/>
      <c r="W17" s="102"/>
      <c r="X17" s="102"/>
      <c r="Y17" s="48"/>
      <c r="Z17" s="48"/>
    </row>
    <row r="18" ht="17.25" customHeight="1">
      <c r="A18" s="106" t="s">
        <v>121</v>
      </c>
      <c r="B18" s="62"/>
      <c r="C18" s="107" t="str">
        <f t="shared" ref="C18:H18" si="2">$O$18</f>
        <v/>
      </c>
      <c r="D18" s="107" t="str">
        <f t="shared" si="2"/>
        <v/>
      </c>
      <c r="E18" s="107" t="str">
        <f t="shared" si="2"/>
        <v/>
      </c>
      <c r="F18" s="107" t="str">
        <f t="shared" si="2"/>
        <v/>
      </c>
      <c r="G18" s="107" t="str">
        <f t="shared" si="2"/>
        <v/>
      </c>
      <c r="H18" s="107" t="str">
        <f t="shared" si="2"/>
        <v/>
      </c>
      <c r="I18" s="107"/>
      <c r="J18" s="107"/>
      <c r="K18" s="107"/>
      <c r="L18" s="107"/>
      <c r="M18" s="107"/>
      <c r="N18" s="107"/>
      <c r="O18" s="111"/>
      <c r="P18" s="48"/>
      <c r="Q18" s="48"/>
      <c r="R18" s="48"/>
      <c r="S18" s="48"/>
      <c r="T18" s="48"/>
      <c r="U18" s="48"/>
      <c r="V18" s="99"/>
      <c r="W18" s="102"/>
      <c r="X18" s="102"/>
      <c r="Y18" s="48"/>
      <c r="Z18" s="48"/>
    </row>
    <row r="19" ht="17.25" customHeight="1">
      <c r="A19" s="112" t="s">
        <v>122</v>
      </c>
      <c r="B19" s="62"/>
      <c r="C19" s="114">
        <f t="shared" ref="C19:H19" si="3">IF((C21),C20/C21,"-")</f>
        <v>1</v>
      </c>
      <c r="D19" s="114">
        <f t="shared" si="3"/>
        <v>1</v>
      </c>
      <c r="E19" s="114">
        <f t="shared" si="3"/>
        <v>1</v>
      </c>
      <c r="F19" s="114">
        <f t="shared" si="3"/>
        <v>1</v>
      </c>
      <c r="G19" s="114">
        <f t="shared" si="3"/>
        <v>1</v>
      </c>
      <c r="H19" s="114">
        <f t="shared" si="3"/>
        <v>1</v>
      </c>
      <c r="I19" s="114"/>
      <c r="J19" s="114"/>
      <c r="K19" s="114"/>
      <c r="L19" s="114"/>
      <c r="M19" s="114"/>
      <c r="N19" s="114"/>
      <c r="O19" s="115"/>
      <c r="P19" s="48"/>
      <c r="Q19" s="48"/>
      <c r="R19" s="48"/>
      <c r="S19" s="48"/>
      <c r="T19" s="48"/>
      <c r="U19" s="48"/>
      <c r="V19" s="99"/>
      <c r="W19" s="102"/>
      <c r="X19" s="102"/>
      <c r="Y19" s="48"/>
      <c r="Z19" s="48"/>
    </row>
    <row r="20" ht="19.5" customHeight="1">
      <c r="A20" s="116" t="s">
        <v>123</v>
      </c>
      <c r="B20" s="119" t="s">
        <v>180</v>
      </c>
      <c r="C20" s="117">
        <v>8.0</v>
      </c>
      <c r="D20" s="117">
        <v>7.0</v>
      </c>
      <c r="E20" s="117">
        <v>9.0</v>
      </c>
      <c r="F20" s="117">
        <v>8.0</v>
      </c>
      <c r="G20" s="117">
        <v>10.0</v>
      </c>
      <c r="H20" s="117">
        <v>8.0</v>
      </c>
      <c r="I20" s="117"/>
      <c r="J20" s="117"/>
      <c r="K20" s="117"/>
      <c r="L20" s="117"/>
      <c r="M20" s="117"/>
      <c r="N20" s="117"/>
      <c r="O20" s="118"/>
      <c r="P20" s="48"/>
      <c r="Q20" s="48"/>
      <c r="R20" s="48"/>
      <c r="S20" s="48"/>
      <c r="T20" s="48"/>
      <c r="U20" s="48"/>
      <c r="V20" s="99"/>
      <c r="W20" s="102"/>
      <c r="X20" s="102"/>
      <c r="Y20" s="48"/>
      <c r="Z20" s="48"/>
    </row>
    <row r="21" ht="12.75" customHeight="1">
      <c r="A21" s="120"/>
      <c r="B21" s="119" t="s">
        <v>181</v>
      </c>
      <c r="C21" s="117">
        <v>8.0</v>
      </c>
      <c r="D21" s="117">
        <v>7.0</v>
      </c>
      <c r="E21" s="117">
        <v>9.0</v>
      </c>
      <c r="F21" s="117">
        <v>8.0</v>
      </c>
      <c r="G21" s="117">
        <v>10.0</v>
      </c>
      <c r="H21" s="117">
        <v>8.0</v>
      </c>
      <c r="I21" s="117"/>
      <c r="J21" s="117"/>
      <c r="K21" s="117"/>
      <c r="L21" s="117"/>
      <c r="M21" s="117"/>
      <c r="N21" s="117"/>
      <c r="O21" s="118"/>
      <c r="P21" s="48"/>
      <c r="Q21" s="48"/>
      <c r="R21" s="48"/>
      <c r="S21" s="48"/>
      <c r="T21" s="48"/>
      <c r="U21" s="48"/>
      <c r="V21" s="99"/>
      <c r="W21" s="102"/>
      <c r="X21" s="102"/>
      <c r="Y21" s="48"/>
      <c r="Z21" s="48"/>
    </row>
    <row r="22" ht="17.25" customHeight="1">
      <c r="A22" s="120"/>
      <c r="B22" s="121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8"/>
      <c r="P22" s="48"/>
      <c r="Q22" s="48"/>
      <c r="R22" s="48"/>
      <c r="S22" s="48"/>
      <c r="T22" s="48"/>
      <c r="U22" s="48"/>
      <c r="V22" s="99"/>
      <c r="W22" s="102"/>
      <c r="X22" s="102"/>
      <c r="Y22" s="48"/>
      <c r="Z22" s="48"/>
    </row>
    <row r="23" ht="18.0" customHeight="1">
      <c r="A23" s="122"/>
      <c r="B23" s="123" t="s">
        <v>130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6"/>
      <c r="P23" s="48"/>
      <c r="Q23" s="48"/>
      <c r="R23" s="48"/>
      <c r="S23" s="48"/>
      <c r="T23" s="48"/>
      <c r="U23" s="48"/>
      <c r="V23" s="99"/>
      <c r="W23" s="102"/>
      <c r="X23" s="102"/>
      <c r="Y23" s="48"/>
      <c r="Z23" s="48"/>
    </row>
    <row r="24" ht="33.0" customHeight="1">
      <c r="A24" s="127" t="s">
        <v>131</v>
      </c>
      <c r="B24" s="45"/>
      <c r="C24" s="76"/>
      <c r="D24" s="128">
        <f>'SET-G. Jurídica-Contratación'!$G17</f>
        <v>1</v>
      </c>
      <c r="E24" s="129"/>
      <c r="F24" s="129"/>
      <c r="G24" s="130"/>
      <c r="H24" s="128" t="str">
        <f>'SET-G. Jurídica-Contratación'!$H17</f>
        <v>Entre 61% y 99%</v>
      </c>
      <c r="I24" s="129"/>
      <c r="J24" s="129"/>
      <c r="K24" s="130"/>
      <c r="L24" s="128" t="str">
        <f>'SET-G. Jurídica-Contratación'!$I17</f>
        <v>Menor al 60%</v>
      </c>
      <c r="M24" s="129"/>
      <c r="N24" s="129"/>
      <c r="O24" s="130"/>
      <c r="P24" s="48"/>
      <c r="Q24" s="48"/>
      <c r="R24" s="48"/>
      <c r="S24" s="48"/>
      <c r="T24" s="48"/>
      <c r="U24" s="48"/>
      <c r="V24" s="99"/>
      <c r="W24" s="102"/>
      <c r="X24" s="102"/>
      <c r="Y24" s="48"/>
      <c r="Z24" s="48"/>
    </row>
    <row r="25" ht="33.0" customHeight="1">
      <c r="A25" s="53"/>
      <c r="B25" s="51"/>
      <c r="C25" s="132"/>
      <c r="D25" s="133" t="s">
        <v>15</v>
      </c>
      <c r="E25" s="134"/>
      <c r="F25" s="134"/>
      <c r="G25" s="135"/>
      <c r="H25" s="136" t="s">
        <v>16</v>
      </c>
      <c r="I25" s="134"/>
      <c r="J25" s="134"/>
      <c r="K25" s="135"/>
      <c r="L25" s="137" t="s">
        <v>17</v>
      </c>
      <c r="M25" s="134"/>
      <c r="N25" s="134"/>
      <c r="O25" s="138"/>
      <c r="P25" s="48"/>
      <c r="Q25" s="48"/>
      <c r="R25" s="48"/>
      <c r="S25" s="48"/>
      <c r="T25" s="48"/>
      <c r="U25" s="48"/>
      <c r="V25" s="99"/>
      <c r="W25" s="102"/>
      <c r="X25" s="102"/>
      <c r="Y25" s="48"/>
      <c r="Z25" s="48"/>
    </row>
    <row r="26" ht="15.75" customHeight="1">
      <c r="A26" s="139" t="s">
        <v>132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8"/>
      <c r="P26" s="48"/>
      <c r="Q26" s="48"/>
      <c r="R26" s="48"/>
      <c r="S26" s="48"/>
      <c r="T26" s="48"/>
      <c r="U26" s="48"/>
      <c r="V26" s="99"/>
      <c r="W26" s="102"/>
      <c r="X26" s="102"/>
      <c r="Y26" s="48"/>
      <c r="Z26" s="48"/>
    </row>
    <row r="27" ht="264.75" customHeight="1">
      <c r="A27" s="140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4"/>
      <c r="P27" s="48"/>
      <c r="Q27" s="48"/>
      <c r="R27" s="48"/>
      <c r="S27" s="48"/>
      <c r="T27" s="48"/>
      <c r="U27" s="48"/>
      <c r="V27" s="99"/>
      <c r="W27" s="48"/>
      <c r="X27" s="48"/>
      <c r="Y27" s="48"/>
      <c r="Z27" s="48"/>
    </row>
    <row r="28" ht="15.0" customHeight="1">
      <c r="A28" s="141" t="s">
        <v>184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143" t="s">
        <v>134</v>
      </c>
      <c r="O28" s="59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ht="21.75" customHeight="1">
      <c r="A29" s="144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2"/>
      <c r="N29" s="145">
        <v>46023.0</v>
      </c>
      <c r="O29" s="64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ht="21.75" customHeight="1">
      <c r="A30" s="144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  <c r="N30" s="145">
        <v>46054.0</v>
      </c>
      <c r="O30" s="64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ht="21.75" customHeight="1">
      <c r="A31" s="144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N31" s="145">
        <v>46082.0</v>
      </c>
      <c r="O31" s="64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ht="21.75" customHeight="1">
      <c r="A32" s="144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2"/>
      <c r="N32" s="145">
        <v>46113.0</v>
      </c>
      <c r="O32" s="64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ht="21.75" customHeight="1">
      <c r="A33" s="144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2"/>
      <c r="N33" s="145">
        <v>46143.0</v>
      </c>
      <c r="O33" s="64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ht="21.75" customHeight="1">
      <c r="A34" s="144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2"/>
      <c r="N34" s="145">
        <v>46174.0</v>
      </c>
      <c r="O34" s="64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ht="21.75" customHeight="1">
      <c r="A35" s="144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2"/>
      <c r="N35" s="145">
        <v>46204.0</v>
      </c>
      <c r="O35" s="64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ht="21.75" customHeight="1">
      <c r="A36" s="144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2"/>
      <c r="N36" s="145">
        <v>46235.0</v>
      </c>
      <c r="O36" s="64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ht="21.75" customHeight="1">
      <c r="A37" s="144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2"/>
      <c r="N37" s="145">
        <v>46266.0</v>
      </c>
      <c r="O37" s="6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ht="21.75" customHeight="1">
      <c r="A38" s="144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2"/>
      <c r="N38" s="145">
        <v>46296.0</v>
      </c>
      <c r="O38" s="64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ht="21.75" customHeight="1">
      <c r="A39" s="144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2"/>
      <c r="N39" s="145">
        <v>46327.0</v>
      </c>
      <c r="O39" s="6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ht="21.75" customHeight="1">
      <c r="A40" s="144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2"/>
      <c r="N40" s="145">
        <v>46357.0</v>
      </c>
      <c r="O40" s="64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ht="15.0" customHeight="1">
      <c r="A41" s="141" t="s">
        <v>186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143" t="s">
        <v>134</v>
      </c>
      <c r="O41" s="59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ht="24.0" customHeight="1">
      <c r="A42" s="144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2"/>
      <c r="N42" s="146"/>
      <c r="O42" s="64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ht="22.5" customHeight="1">
      <c r="A43" s="147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48"/>
      <c r="O43" s="74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ht="4.5" customHeight="1">
      <c r="A44" s="149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150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ht="12.7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ht="12.7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2" t="s">
        <v>139</v>
      </c>
      <c r="R46" s="48"/>
      <c r="S46" s="48"/>
      <c r="T46" s="48"/>
      <c r="U46" s="48"/>
      <c r="V46" s="48"/>
      <c r="W46" s="48"/>
      <c r="X46" s="48"/>
      <c r="Y46" s="48"/>
      <c r="Z46" s="48"/>
    </row>
    <row r="47" ht="12.7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2" t="s">
        <v>140</v>
      </c>
      <c r="R47" s="48"/>
      <c r="S47" s="48"/>
      <c r="T47" s="48"/>
      <c r="U47" s="48"/>
      <c r="V47" s="48"/>
      <c r="W47" s="48"/>
      <c r="X47" s="48"/>
      <c r="Y47" s="48"/>
      <c r="Z47" s="48"/>
    </row>
    <row r="48" ht="12.7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2" t="s">
        <v>141</v>
      </c>
      <c r="R48" s="48"/>
      <c r="S48" s="48"/>
      <c r="T48" s="48"/>
      <c r="U48" s="48"/>
      <c r="V48" s="48"/>
      <c r="W48" s="48"/>
      <c r="X48" s="48"/>
      <c r="Y48" s="48"/>
      <c r="Z48" s="48"/>
    </row>
    <row r="49" ht="12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2" t="s">
        <v>142</v>
      </c>
      <c r="R49" s="48"/>
      <c r="S49" s="48"/>
      <c r="T49" s="48"/>
      <c r="U49" s="48"/>
      <c r="V49" s="48"/>
      <c r="W49" s="48"/>
      <c r="X49" s="48"/>
      <c r="Y49" s="48"/>
      <c r="Z49" s="48"/>
    </row>
    <row r="50" ht="12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2" t="s">
        <v>114</v>
      </c>
      <c r="R50" s="48"/>
      <c r="S50" s="48"/>
      <c r="T50" s="48"/>
      <c r="U50" s="48"/>
      <c r="V50" s="48"/>
      <c r="W50" s="48"/>
      <c r="X50" s="48"/>
      <c r="Y50" s="48"/>
      <c r="Z50" s="48"/>
    </row>
    <row r="51" ht="12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2" t="s">
        <v>143</v>
      </c>
      <c r="R51" s="48"/>
      <c r="S51" s="48"/>
      <c r="T51" s="48"/>
      <c r="U51" s="48"/>
      <c r="V51" s="48"/>
      <c r="W51" s="48"/>
      <c r="X51" s="48"/>
      <c r="Y51" s="48"/>
      <c r="Z51" s="48"/>
    </row>
    <row r="52" ht="12.7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2" t="s">
        <v>144</v>
      </c>
      <c r="R52" s="48"/>
      <c r="S52" s="48"/>
      <c r="T52" s="48"/>
      <c r="U52" s="48"/>
      <c r="V52" s="48"/>
      <c r="W52" s="48"/>
      <c r="X52" s="48"/>
      <c r="Y52" s="48"/>
      <c r="Z52" s="48"/>
    </row>
    <row r="53" ht="12.7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2" t="s">
        <v>145</v>
      </c>
      <c r="R53" s="48"/>
      <c r="S53" s="48"/>
      <c r="T53" s="48"/>
      <c r="U53" s="48"/>
      <c r="V53" s="48"/>
      <c r="W53" s="48"/>
      <c r="X53" s="48"/>
      <c r="Y53" s="48"/>
      <c r="Z53" s="48"/>
    </row>
    <row r="54" ht="12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2" t="s">
        <v>146</v>
      </c>
      <c r="R54" s="48"/>
      <c r="S54" s="48"/>
      <c r="T54" s="48"/>
      <c r="U54" s="48"/>
      <c r="V54" s="48"/>
      <c r="W54" s="48"/>
      <c r="X54" s="48"/>
      <c r="Y54" s="48"/>
      <c r="Z54" s="48"/>
    </row>
    <row r="55" ht="12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2" t="s">
        <v>147</v>
      </c>
      <c r="R55" s="48"/>
      <c r="S55" s="48"/>
      <c r="T55" s="48"/>
      <c r="U55" s="48"/>
      <c r="V55" s="48"/>
      <c r="W55" s="48"/>
      <c r="X55" s="48"/>
      <c r="Y55" s="48"/>
      <c r="Z55" s="48"/>
    </row>
    <row r="56" ht="12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2" t="s">
        <v>148</v>
      </c>
      <c r="R56" s="48"/>
      <c r="S56" s="48"/>
      <c r="T56" s="48"/>
      <c r="U56" s="48"/>
      <c r="V56" s="48"/>
      <c r="W56" s="48"/>
      <c r="X56" s="48"/>
      <c r="Y56" s="48"/>
      <c r="Z56" s="48"/>
    </row>
    <row r="57" ht="12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2" t="s">
        <v>149</v>
      </c>
      <c r="R57" s="48"/>
      <c r="S57" s="48"/>
      <c r="T57" s="48"/>
      <c r="U57" s="48"/>
      <c r="V57" s="48"/>
      <c r="W57" s="48"/>
      <c r="X57" s="48"/>
      <c r="Y57" s="48"/>
      <c r="Z57" s="48"/>
    </row>
    <row r="58" ht="12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2" t="s">
        <v>150</v>
      </c>
      <c r="R58" s="48"/>
      <c r="S58" s="48"/>
      <c r="T58" s="48"/>
      <c r="U58" s="48"/>
      <c r="V58" s="48"/>
      <c r="W58" s="48"/>
      <c r="X58" s="48"/>
      <c r="Y58" s="48"/>
      <c r="Z58" s="48"/>
    </row>
    <row r="59" ht="12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ht="12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151">
        <v>1.0</v>
      </c>
      <c r="R60" s="48"/>
      <c r="S60" s="48"/>
      <c r="T60" s="48"/>
      <c r="U60" s="48"/>
      <c r="V60" s="48"/>
      <c r="W60" s="48"/>
      <c r="X60" s="48"/>
      <c r="Y60" s="48"/>
      <c r="Z60" s="48"/>
    </row>
    <row r="61" ht="12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151">
        <v>1.0</v>
      </c>
      <c r="R61" s="48"/>
      <c r="S61" s="48"/>
      <c r="T61" s="48"/>
      <c r="U61" s="48"/>
      <c r="V61" s="48"/>
      <c r="W61" s="48"/>
      <c r="X61" s="48"/>
      <c r="Y61" s="48"/>
      <c r="Z61" s="48"/>
    </row>
    <row r="62" ht="12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ht="12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ht="12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ht="12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ht="12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ht="12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ht="12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ht="12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ht="12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ht="12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ht="12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ht="12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ht="12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ht="12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ht="12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ht="12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ht="12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ht="12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ht="12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ht="12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ht="12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ht="12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ht="12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ht="12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ht="12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ht="12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ht="12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ht="12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ht="12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ht="12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ht="12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ht="12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ht="12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ht="12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ht="12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ht="12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ht="12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ht="12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ht="12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ht="12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ht="12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ht="12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ht="12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ht="12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ht="12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ht="12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ht="12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ht="12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ht="12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ht="12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ht="12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ht="12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ht="12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ht="12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ht="12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ht="12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ht="12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ht="12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ht="12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ht="12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ht="12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ht="12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ht="12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ht="12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ht="12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ht="12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ht="12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ht="12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ht="12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ht="12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ht="12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ht="12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ht="12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ht="12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ht="12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ht="12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ht="12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ht="12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ht="12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ht="12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ht="12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ht="12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ht="12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ht="12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ht="12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ht="12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ht="12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ht="12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ht="12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ht="12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ht="12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ht="12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ht="12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ht="12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ht="12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ht="12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ht="12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ht="12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ht="12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ht="12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ht="12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ht="12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ht="12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ht="12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ht="12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ht="12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ht="12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ht="12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ht="12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ht="12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ht="12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ht="12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ht="12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ht="12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ht="12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ht="12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ht="12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ht="12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ht="12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ht="12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ht="12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ht="12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ht="12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ht="12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ht="12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ht="12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ht="12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ht="12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ht="12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ht="12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ht="12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ht="12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ht="12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ht="12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ht="12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ht="12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ht="12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ht="12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ht="12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ht="12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ht="12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ht="12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ht="12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ht="12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ht="12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ht="12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ht="12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ht="12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ht="12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ht="12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ht="12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ht="12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ht="12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ht="12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ht="12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ht="12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ht="12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ht="12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ht="12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ht="12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ht="12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ht="12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ht="12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ht="12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ht="12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ht="12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ht="12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ht="12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ht="12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ht="12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ht="12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ht="12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ht="12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ht="12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ht="12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ht="12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ht="12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ht="12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ht="12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ht="12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ht="12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ht="12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ht="12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ht="12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ht="12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ht="12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ht="12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ht="12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ht="12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ht="12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ht="12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ht="12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ht="12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ht="12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ht="12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ht="12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ht="12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ht="12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ht="12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ht="12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ht="12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ht="12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ht="12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ht="12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ht="12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ht="12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ht="12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ht="12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ht="12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ht="12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ht="12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ht="12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ht="12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ht="12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ht="12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ht="12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ht="12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ht="12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ht="12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ht="12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ht="12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ht="12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ht="12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ht="12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ht="12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ht="12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ht="12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ht="12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ht="12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ht="12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ht="12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ht="12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ht="12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ht="12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ht="12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ht="12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ht="12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ht="12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ht="12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ht="12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ht="12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ht="12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ht="12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ht="12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ht="12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ht="12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ht="12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ht="12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ht="12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ht="12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ht="12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ht="12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ht="12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ht="12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ht="12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ht="12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ht="12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ht="12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ht="12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ht="12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ht="12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ht="12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ht="12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ht="12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ht="12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ht="12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ht="12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ht="12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ht="12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ht="12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ht="12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ht="12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ht="12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ht="12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ht="12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ht="12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ht="12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ht="12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ht="12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ht="12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ht="12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ht="12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ht="12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ht="12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ht="12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ht="12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ht="12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ht="12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ht="12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ht="12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ht="12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ht="12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ht="12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ht="12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ht="12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ht="12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ht="12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ht="12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ht="12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ht="12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ht="12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ht="12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ht="12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ht="12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ht="12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ht="12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ht="12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ht="12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ht="12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ht="12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ht="12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ht="12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ht="12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ht="12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ht="12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ht="12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ht="12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ht="12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ht="12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ht="12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ht="12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ht="12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ht="12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ht="12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ht="12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ht="12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ht="12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ht="12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ht="12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ht="12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ht="12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ht="12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ht="12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ht="12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ht="12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ht="12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ht="12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ht="12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ht="12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ht="12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ht="12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ht="12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ht="12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ht="12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ht="12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ht="12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ht="12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ht="12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ht="12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ht="12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ht="12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ht="12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ht="12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ht="12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ht="12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ht="12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ht="12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ht="12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ht="12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ht="12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ht="12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ht="12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ht="12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ht="12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ht="12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ht="12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ht="12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ht="12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ht="12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ht="12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ht="12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ht="12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ht="12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ht="12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ht="12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ht="12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ht="12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ht="12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ht="12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ht="12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ht="12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ht="12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ht="12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ht="12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ht="12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ht="12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ht="12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ht="12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ht="12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ht="12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ht="12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ht="12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ht="12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ht="12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ht="12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ht="12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ht="12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ht="12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ht="12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ht="12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ht="12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ht="12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ht="12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ht="12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ht="12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ht="12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ht="12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ht="12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ht="12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ht="12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ht="12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ht="12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ht="12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ht="12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ht="12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ht="12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ht="12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ht="12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ht="12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ht="12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ht="12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ht="12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ht="12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ht="12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ht="12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ht="12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ht="12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ht="12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ht="12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ht="12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ht="12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ht="12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ht="12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ht="12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ht="12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ht="12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ht="12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ht="12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ht="12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ht="12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ht="12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ht="12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ht="12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ht="12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ht="12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ht="12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ht="12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ht="12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ht="12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ht="12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ht="12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ht="12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ht="12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ht="12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ht="12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ht="12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ht="12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ht="12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ht="12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ht="12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ht="12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ht="12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ht="12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ht="12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ht="12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ht="12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ht="12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ht="12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ht="12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ht="12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ht="12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ht="12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ht="12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ht="12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ht="12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ht="12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ht="12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ht="12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ht="12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ht="12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ht="12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ht="12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ht="12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ht="12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ht="12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ht="12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ht="12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ht="12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ht="12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ht="12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ht="12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ht="12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ht="12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ht="12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ht="12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ht="12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ht="12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ht="12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ht="12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ht="12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ht="12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ht="12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ht="12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ht="12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ht="12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ht="12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ht="12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ht="12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ht="12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ht="12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ht="12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ht="12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ht="12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ht="12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ht="12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ht="12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ht="12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ht="12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ht="12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ht="12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ht="12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ht="12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ht="12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ht="12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ht="12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ht="12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ht="12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ht="12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ht="12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ht="12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ht="12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ht="12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ht="12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ht="12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ht="12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ht="12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ht="12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ht="12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ht="12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ht="12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ht="12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ht="12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ht="12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ht="12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ht="12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ht="12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ht="12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ht="12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ht="12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ht="12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ht="12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ht="12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ht="12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ht="12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ht="12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ht="12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ht="12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ht="12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ht="12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ht="12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ht="12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ht="12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ht="12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ht="12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ht="12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ht="12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ht="12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ht="12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ht="12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ht="12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ht="12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ht="12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ht="12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ht="12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ht="12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ht="12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ht="12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ht="12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ht="12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ht="12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ht="12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ht="12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ht="12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ht="12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ht="12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ht="12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ht="12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ht="12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ht="12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ht="12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ht="12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ht="12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ht="12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ht="12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ht="12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ht="12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ht="12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ht="12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ht="12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ht="12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ht="12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ht="12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ht="12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ht="12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ht="12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ht="12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ht="12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ht="12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ht="12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ht="12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ht="12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ht="12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ht="12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ht="12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ht="12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ht="12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ht="12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ht="12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ht="12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ht="12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ht="12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ht="12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ht="12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ht="12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ht="12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ht="12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ht="12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ht="12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ht="12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ht="12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ht="12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ht="12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ht="12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ht="12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ht="12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ht="12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ht="12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ht="12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ht="12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ht="12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ht="12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ht="12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ht="12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ht="12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ht="12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ht="12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ht="12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ht="12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ht="12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ht="12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ht="12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ht="12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ht="12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ht="12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ht="12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ht="12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ht="12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ht="12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ht="12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ht="12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ht="12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ht="12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ht="12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ht="12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ht="12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ht="12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ht="12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ht="12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ht="12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ht="12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ht="12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ht="12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ht="12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ht="12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ht="12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ht="12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ht="12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ht="12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ht="12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ht="12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ht="12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ht="12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ht="12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ht="12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ht="12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ht="12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ht="12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ht="12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ht="12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ht="12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ht="12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ht="12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ht="12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ht="12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ht="12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ht="12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ht="12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ht="12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ht="12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ht="12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ht="12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ht="12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ht="12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ht="12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ht="12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ht="12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ht="12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ht="12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ht="12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ht="12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ht="12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ht="12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ht="12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ht="12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ht="12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ht="12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ht="12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ht="12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ht="12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ht="12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ht="12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ht="12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ht="12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ht="12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ht="12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ht="12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ht="12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ht="12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ht="12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ht="12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ht="12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ht="12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ht="12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ht="12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ht="12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ht="12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ht="12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ht="12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ht="12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ht="12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ht="12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ht="12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ht="12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ht="12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ht="12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ht="12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ht="12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ht="12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ht="12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ht="12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ht="12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ht="12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ht="12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ht="12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ht="12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ht="12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ht="12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ht="12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ht="12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ht="12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ht="12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ht="12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ht="12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ht="12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ht="12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ht="12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ht="12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ht="12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ht="12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ht="12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ht="12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ht="12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ht="12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ht="12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ht="12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ht="12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ht="12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ht="12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ht="12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ht="12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ht="12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ht="12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ht="12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ht="12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ht="12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ht="12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ht="12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ht="12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ht="12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ht="12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ht="12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ht="12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ht="12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ht="12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ht="12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ht="12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ht="12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ht="12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ht="12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ht="12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ht="12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ht="12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ht="12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ht="12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ht="12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ht="12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ht="12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ht="12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ht="12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ht="12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ht="12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ht="12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ht="12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ht="12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ht="12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ht="12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ht="12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ht="12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ht="12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ht="12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ht="12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ht="12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ht="12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ht="12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ht="12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ht="12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ht="12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ht="12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ht="12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ht="12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ht="12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ht="12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ht="12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ht="12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ht="12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ht="12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ht="12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ht="12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ht="12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ht="12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ht="12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ht="12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ht="12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ht="12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ht="12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ht="12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ht="12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ht="12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ht="12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ht="12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ht="12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ht="12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ht="12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ht="12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ht="12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ht="12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ht="12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ht="12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ht="12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ht="12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ht="12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ht="12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ht="12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ht="12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ht="12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ht="12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ht="12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ht="12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ht="12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ht="12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ht="12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ht="12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ht="12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ht="12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ht="12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ht="12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ht="12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ht="12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ht="12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ht="12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ht="12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ht="12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ht="12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ht="12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ht="12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ht="12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ht="12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ht="12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ht="12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ht="12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ht="12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ht="12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ht="12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ht="12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ht="12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ht="12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ht="12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ht="12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ht="12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ht="12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ht="12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ht="12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ht="12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ht="12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ht="12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ht="12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ht="12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ht="12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ht="12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ht="12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ht="12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ht="12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ht="12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ht="12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ht="12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ht="12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ht="12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ht="12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ht="12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ht="12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ht="12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ht="12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ht="12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ht="12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ht="12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ht="12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ht="12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ht="12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ht="12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ht="12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ht="12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ht="12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ht="12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ht="12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ht="12.7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ht="12.7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ht="12.7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ht="12.7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ht="12.7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44"/>
      <c r="B1" s="45"/>
      <c r="C1" s="45"/>
      <c r="D1" s="46" t="s">
        <v>0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7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ht="12.75" customHeight="1">
      <c r="A2" s="49"/>
      <c r="D2" s="50" t="s">
        <v>1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ht="20.25" customHeight="1">
      <c r="A3" s="49"/>
      <c r="D3" s="46" t="s">
        <v>98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7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ht="13.5" customHeight="1">
      <c r="A4" s="53"/>
      <c r="B4" s="51"/>
      <c r="C4" s="51"/>
      <c r="D4" s="54" t="s">
        <v>3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ht="13.5" customHeight="1">
      <c r="A5" s="55" t="s">
        <v>100</v>
      </c>
      <c r="B5" s="56"/>
      <c r="C5" s="56"/>
      <c r="D5" s="56"/>
      <c r="E5" s="57"/>
      <c r="F5" s="58" t="str">
        <f>'SET-G. Jurídica-Contratación'!J5</f>
        <v>GESTIÓN JURÍDICA - CONTRATACIÓN</v>
      </c>
      <c r="G5" s="56"/>
      <c r="H5" s="56"/>
      <c r="I5" s="56"/>
      <c r="J5" s="56"/>
      <c r="K5" s="56"/>
      <c r="L5" s="56"/>
      <c r="M5" s="56"/>
      <c r="N5" s="56"/>
      <c r="O5" s="59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ht="15.75" customHeight="1">
      <c r="A6" s="60" t="s">
        <v>6</v>
      </c>
      <c r="B6" s="61"/>
      <c r="C6" s="61"/>
      <c r="D6" s="61"/>
      <c r="E6" s="62"/>
      <c r="F6" s="65" t="str">
        <f>'SET-G. Jurídica-Contratación'!$B8</f>
        <v>Oportunidad en la contratación</v>
      </c>
      <c r="G6" s="66"/>
      <c r="H6" s="66"/>
      <c r="I6" s="66"/>
      <c r="J6" s="66"/>
      <c r="K6" s="66"/>
      <c r="L6" s="66"/>
      <c r="M6" s="66"/>
      <c r="N6" s="66"/>
      <c r="O6" s="67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ht="15.75" customHeight="1">
      <c r="A7" s="60" t="s">
        <v>101</v>
      </c>
      <c r="B7" s="61"/>
      <c r="C7" s="61"/>
      <c r="D7" s="61"/>
      <c r="E7" s="62"/>
      <c r="F7" s="68" t="str">
        <f>'SET-G. Jurídica-Contratación'!F8</f>
        <v>Eficiencia </v>
      </c>
      <c r="G7" s="61"/>
      <c r="H7" s="61"/>
      <c r="I7" s="61"/>
      <c r="J7" s="61"/>
      <c r="K7" s="61"/>
      <c r="L7" s="61"/>
      <c r="M7" s="61"/>
      <c r="N7" s="61"/>
      <c r="O7" s="64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ht="17.25" customHeight="1">
      <c r="A8" s="69" t="s">
        <v>102</v>
      </c>
      <c r="B8" s="70"/>
      <c r="C8" s="70"/>
      <c r="D8" s="70"/>
      <c r="E8" s="71"/>
      <c r="F8" s="72" t="s">
        <v>103</v>
      </c>
      <c r="G8" s="73" t="str">
        <f>'SET-G. Jurídica-Contratación'!A8</f>
        <v>IN01</v>
      </c>
      <c r="H8" s="70"/>
      <c r="I8" s="70"/>
      <c r="J8" s="70"/>
      <c r="K8" s="70"/>
      <c r="L8" s="70"/>
      <c r="M8" s="70"/>
      <c r="N8" s="70"/>
      <c r="O8" s="74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ht="12.75" customHeight="1">
      <c r="A9" s="75" t="s">
        <v>104</v>
      </c>
      <c r="B9" s="45"/>
      <c r="C9" s="45"/>
      <c r="D9" s="76"/>
      <c r="E9" s="77" t="s">
        <v>105</v>
      </c>
      <c r="F9" s="78" t="s">
        <v>106</v>
      </c>
      <c r="G9" s="76"/>
      <c r="H9" s="77" t="s">
        <v>107</v>
      </c>
      <c r="I9" s="77" t="s">
        <v>108</v>
      </c>
      <c r="J9" s="78" t="s">
        <v>109</v>
      </c>
      <c r="K9" s="76"/>
      <c r="L9" s="79" t="s">
        <v>110</v>
      </c>
      <c r="M9" s="56"/>
      <c r="N9" s="56"/>
      <c r="O9" s="59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111</v>
      </c>
      <c r="M10" s="62"/>
      <c r="N10" s="85" t="s">
        <v>112</v>
      </c>
      <c r="O10" s="64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ht="56.25" customHeight="1">
      <c r="A11" s="86" t="str">
        <f>'SET-G. Jurídica-Contratación'!$C8</f>
        <v>Medir el nivel de cumplimiento en la elaboración de contratos.</v>
      </c>
      <c r="B11" s="70"/>
      <c r="C11" s="70"/>
      <c r="D11" s="71"/>
      <c r="E11" s="87" t="s">
        <v>113</v>
      </c>
      <c r="F11" s="88" t="str">
        <f>'SET-G. Jurídica-Contratación'!$D8</f>
        <v>Número de contratos oportunos /
Número total de contratos *100</v>
      </c>
      <c r="G11" s="71"/>
      <c r="H11" s="89" t="str">
        <f>$O18</f>
        <v/>
      </c>
      <c r="I11" s="90" t="str">
        <f>'SET-G. Jurídica-Contratación'!$E8</f>
        <v>Trimestral</v>
      </c>
      <c r="J11" s="91" t="s">
        <v>114</v>
      </c>
      <c r="K11" s="70"/>
      <c r="L11" s="70"/>
      <c r="M11" s="70"/>
      <c r="N11" s="70"/>
      <c r="O11" s="74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ht="13.5" customHeight="1">
      <c r="A12" s="92" t="s">
        <v>115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4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ht="21.75" customHeight="1">
      <c r="A13" s="95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ht="15.0" customHeight="1">
      <c r="A14" s="96" t="s">
        <v>116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8"/>
      <c r="P14" s="48"/>
      <c r="Q14" s="48"/>
      <c r="R14" s="48"/>
      <c r="S14" s="48"/>
      <c r="T14" s="48"/>
      <c r="U14" s="48"/>
      <c r="V14" s="99"/>
      <c r="W14" s="100"/>
      <c r="X14" s="100"/>
      <c r="Y14" s="48"/>
      <c r="Z14" s="48"/>
    </row>
    <row r="15" ht="16.5" customHeight="1">
      <c r="A15" s="101" t="s">
        <v>118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9"/>
      <c r="P15" s="48"/>
      <c r="Q15" s="48"/>
      <c r="R15" s="48"/>
      <c r="S15" s="48"/>
      <c r="T15" s="48"/>
      <c r="U15" s="48"/>
      <c r="V15" s="99"/>
      <c r="W15" s="102"/>
      <c r="X15" s="102"/>
      <c r="Y15" s="48"/>
      <c r="Z15" s="48"/>
    </row>
    <row r="16" ht="16.5" customHeight="1">
      <c r="A16" s="103" t="s">
        <v>119</v>
      </c>
      <c r="B16" s="62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120</v>
      </c>
      <c r="P16" s="48"/>
      <c r="Q16" s="48"/>
      <c r="R16" s="48"/>
      <c r="S16" s="48"/>
      <c r="T16" s="48"/>
      <c r="U16" s="48"/>
      <c r="V16" s="99"/>
      <c r="W16" s="102"/>
      <c r="X16" s="102"/>
      <c r="Y16" s="48"/>
      <c r="Z16" s="48"/>
    </row>
    <row r="17" ht="16.5" customHeight="1">
      <c r="A17" s="106" t="s">
        <v>12</v>
      </c>
      <c r="B17" s="62"/>
      <c r="C17" s="108" t="str">
        <f t="shared" ref="C17:H17" si="1">$O$17</f>
        <v/>
      </c>
      <c r="D17" s="108" t="str">
        <f t="shared" si="1"/>
        <v/>
      </c>
      <c r="E17" s="108" t="str">
        <f t="shared" si="1"/>
        <v/>
      </c>
      <c r="F17" s="108" t="str">
        <f t="shared" si="1"/>
        <v/>
      </c>
      <c r="G17" s="108" t="str">
        <f t="shared" si="1"/>
        <v/>
      </c>
      <c r="H17" s="108" t="str">
        <f t="shared" si="1"/>
        <v/>
      </c>
      <c r="I17" s="108"/>
      <c r="J17" s="108"/>
      <c r="K17" s="108"/>
      <c r="L17" s="108"/>
      <c r="M17" s="108"/>
      <c r="N17" s="108"/>
      <c r="O17" s="110"/>
      <c r="P17" s="48"/>
      <c r="Q17" s="48"/>
      <c r="R17" s="48"/>
      <c r="S17" s="48"/>
      <c r="T17" s="48"/>
      <c r="U17" s="48"/>
      <c r="V17" s="99"/>
      <c r="W17" s="102"/>
      <c r="X17" s="102"/>
      <c r="Y17" s="48"/>
      <c r="Z17" s="48"/>
    </row>
    <row r="18" ht="17.25" customHeight="1">
      <c r="A18" s="106" t="s">
        <v>121</v>
      </c>
      <c r="B18" s="62"/>
      <c r="C18" s="108" t="str">
        <f t="shared" ref="C18:H18" si="2">$O$18</f>
        <v/>
      </c>
      <c r="D18" s="108" t="str">
        <f t="shared" si="2"/>
        <v/>
      </c>
      <c r="E18" s="108" t="str">
        <f t="shared" si="2"/>
        <v/>
      </c>
      <c r="F18" s="108" t="str">
        <f t="shared" si="2"/>
        <v/>
      </c>
      <c r="G18" s="108" t="str">
        <f t="shared" si="2"/>
        <v/>
      </c>
      <c r="H18" s="108" t="str">
        <f t="shared" si="2"/>
        <v/>
      </c>
      <c r="I18" s="108"/>
      <c r="J18" s="108"/>
      <c r="K18" s="108"/>
      <c r="L18" s="108"/>
      <c r="M18" s="108"/>
      <c r="N18" s="108"/>
      <c r="O18" s="113"/>
      <c r="P18" s="48"/>
      <c r="Q18" s="48"/>
      <c r="R18" s="48"/>
      <c r="S18" s="48"/>
      <c r="T18" s="48"/>
      <c r="U18" s="48"/>
      <c r="V18" s="99"/>
      <c r="W18" s="102"/>
      <c r="X18" s="102"/>
      <c r="Y18" s="48"/>
      <c r="Z18" s="48"/>
    </row>
    <row r="19" ht="17.25" customHeight="1">
      <c r="A19" s="112" t="s">
        <v>122</v>
      </c>
      <c r="B19" s="62"/>
      <c r="C19" s="114">
        <f t="shared" ref="C19:H19" si="3">IF((C21),C20/C21,"-")</f>
        <v>1</v>
      </c>
      <c r="D19" s="114">
        <f t="shared" si="3"/>
        <v>1</v>
      </c>
      <c r="E19" s="114">
        <f t="shared" si="3"/>
        <v>1</v>
      </c>
      <c r="F19" s="114" t="str">
        <f t="shared" si="3"/>
        <v>-</v>
      </c>
      <c r="G19" s="114">
        <f t="shared" si="3"/>
        <v>1</v>
      </c>
      <c r="H19" s="114">
        <f t="shared" si="3"/>
        <v>1</v>
      </c>
      <c r="I19" s="114"/>
      <c r="J19" s="114"/>
      <c r="K19" s="114"/>
      <c r="L19" s="114"/>
      <c r="M19" s="114"/>
      <c r="N19" s="114"/>
      <c r="O19" s="115"/>
      <c r="P19" s="48"/>
      <c r="Q19" s="48"/>
      <c r="R19" s="48"/>
      <c r="S19" s="48"/>
      <c r="T19" s="48"/>
      <c r="U19" s="48"/>
      <c r="V19" s="99"/>
      <c r="W19" s="102"/>
      <c r="X19" s="102"/>
      <c r="Y19" s="48"/>
      <c r="Z19" s="48"/>
    </row>
    <row r="20" ht="23.25" customHeight="1">
      <c r="A20" s="116" t="s">
        <v>123</v>
      </c>
      <c r="B20" s="119" t="s">
        <v>125</v>
      </c>
      <c r="C20" s="117">
        <v>104.0</v>
      </c>
      <c r="D20" s="117">
        <v>2.0</v>
      </c>
      <c r="E20" s="117">
        <v>4.0</v>
      </c>
      <c r="F20" s="117">
        <v>0.0</v>
      </c>
      <c r="G20" s="117">
        <v>3.0</v>
      </c>
      <c r="H20" s="117">
        <v>3.0</v>
      </c>
      <c r="I20" s="117"/>
      <c r="J20" s="117"/>
      <c r="K20" s="117"/>
      <c r="L20" s="117"/>
      <c r="M20" s="117"/>
      <c r="N20" s="117"/>
      <c r="O20" s="118"/>
      <c r="P20" s="48"/>
      <c r="Q20" s="48"/>
      <c r="R20" s="48"/>
      <c r="S20" s="48"/>
      <c r="T20" s="48"/>
      <c r="U20" s="48"/>
      <c r="V20" s="99"/>
      <c r="W20" s="102"/>
      <c r="X20" s="102"/>
      <c r="Y20" s="48"/>
      <c r="Z20" s="48"/>
    </row>
    <row r="21" ht="18.75" customHeight="1">
      <c r="A21" s="120"/>
      <c r="B21" s="119" t="s">
        <v>128</v>
      </c>
      <c r="C21" s="117">
        <v>104.0</v>
      </c>
      <c r="D21" s="117">
        <v>2.0</v>
      </c>
      <c r="E21" s="117">
        <v>4.0</v>
      </c>
      <c r="F21" s="117">
        <v>0.0</v>
      </c>
      <c r="G21" s="117">
        <v>3.0</v>
      </c>
      <c r="H21" s="117">
        <v>3.0</v>
      </c>
      <c r="I21" s="117"/>
      <c r="J21" s="117"/>
      <c r="K21" s="117"/>
      <c r="L21" s="117"/>
      <c r="M21" s="117"/>
      <c r="N21" s="117"/>
      <c r="O21" s="118"/>
      <c r="P21" s="48"/>
      <c r="Q21" s="48"/>
      <c r="R21" s="48"/>
      <c r="S21" s="48"/>
      <c r="T21" s="48"/>
      <c r="U21" s="48"/>
      <c r="V21" s="99"/>
      <c r="W21" s="102"/>
      <c r="X21" s="102"/>
      <c r="Y21" s="48"/>
      <c r="Z21" s="48"/>
    </row>
    <row r="22" ht="17.25" customHeight="1">
      <c r="A22" s="120"/>
      <c r="B22" s="119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8"/>
      <c r="P22" s="48"/>
      <c r="Q22" s="48"/>
      <c r="R22" s="48"/>
      <c r="S22" s="48"/>
      <c r="T22" s="48"/>
      <c r="U22" s="48"/>
      <c r="V22" s="99"/>
      <c r="W22" s="102"/>
      <c r="X22" s="102"/>
      <c r="Y22" s="48"/>
      <c r="Z22" s="48"/>
    </row>
    <row r="23" ht="18.0" customHeight="1">
      <c r="A23" s="122"/>
      <c r="B23" s="125" t="s">
        <v>130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6"/>
      <c r="P23" s="48"/>
      <c r="Q23" s="48"/>
      <c r="R23" s="48"/>
      <c r="S23" s="48"/>
      <c r="T23" s="48"/>
      <c r="U23" s="48"/>
      <c r="V23" s="99"/>
      <c r="W23" s="102"/>
      <c r="X23" s="102"/>
      <c r="Y23" s="48"/>
      <c r="Z23" s="48"/>
    </row>
    <row r="24" ht="14.25" customHeight="1">
      <c r="A24" s="127" t="s">
        <v>131</v>
      </c>
      <c r="B24" s="45"/>
      <c r="C24" s="76"/>
      <c r="D24" s="131" t="str">
        <f>'SET-G. Jurídica-Contratación'!$G8</f>
        <v>Entre 80% y 100%</v>
      </c>
      <c r="E24" s="129"/>
      <c r="F24" s="129"/>
      <c r="G24" s="130"/>
      <c r="H24" s="131" t="str">
        <f>'SET-G. Jurídica-Contratación'!$H8</f>
        <v>Entre 60% y 79%</v>
      </c>
      <c r="I24" s="129"/>
      <c r="J24" s="129"/>
      <c r="K24" s="130"/>
      <c r="L24" s="131" t="str">
        <f>'SET-G. Jurídica-Contratación'!$I8</f>
        <v>Menor al 60%</v>
      </c>
      <c r="M24" s="129"/>
      <c r="N24" s="129"/>
      <c r="O24" s="130"/>
      <c r="P24" s="48"/>
      <c r="Q24" s="48"/>
      <c r="R24" s="48"/>
      <c r="S24" s="48"/>
      <c r="T24" s="48"/>
      <c r="U24" s="48"/>
      <c r="V24" s="99"/>
      <c r="W24" s="102"/>
      <c r="X24" s="102"/>
      <c r="Y24" s="48"/>
      <c r="Z24" s="48"/>
    </row>
    <row r="25" ht="33.0" customHeight="1">
      <c r="A25" s="53"/>
      <c r="B25" s="51"/>
      <c r="C25" s="132"/>
      <c r="D25" s="133" t="s">
        <v>15</v>
      </c>
      <c r="E25" s="134"/>
      <c r="F25" s="134"/>
      <c r="G25" s="135"/>
      <c r="H25" s="136" t="s">
        <v>16</v>
      </c>
      <c r="I25" s="134"/>
      <c r="J25" s="134"/>
      <c r="K25" s="135"/>
      <c r="L25" s="137" t="s">
        <v>17</v>
      </c>
      <c r="M25" s="134"/>
      <c r="N25" s="134"/>
      <c r="O25" s="138"/>
      <c r="P25" s="48"/>
      <c r="Q25" s="48"/>
      <c r="R25" s="48"/>
      <c r="S25" s="48"/>
      <c r="T25" s="48"/>
      <c r="U25" s="48"/>
      <c r="V25" s="99"/>
      <c r="W25" s="102"/>
      <c r="X25" s="102"/>
      <c r="Y25" s="48"/>
      <c r="Z25" s="48"/>
    </row>
    <row r="26" ht="15.75" customHeight="1">
      <c r="A26" s="139" t="s">
        <v>132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8"/>
      <c r="P26" s="48"/>
      <c r="Q26" s="48"/>
      <c r="R26" s="48"/>
      <c r="S26" s="48"/>
      <c r="T26" s="48"/>
      <c r="U26" s="48"/>
      <c r="V26" s="99"/>
      <c r="W26" s="102"/>
      <c r="X26" s="102"/>
      <c r="Y26" s="48"/>
      <c r="Z26" s="48"/>
    </row>
    <row r="27" ht="264.75" customHeight="1">
      <c r="A27" s="142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30"/>
      <c r="P27" s="48"/>
      <c r="Q27" s="48"/>
      <c r="R27" s="48"/>
      <c r="S27" s="48"/>
      <c r="T27" s="48"/>
      <c r="U27" s="48"/>
      <c r="V27" s="99"/>
      <c r="W27" s="48"/>
      <c r="X27" s="48"/>
      <c r="Y27" s="48"/>
      <c r="Z27" s="48"/>
    </row>
    <row r="28" ht="15.0" customHeight="1">
      <c r="A28" s="141" t="s">
        <v>135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143" t="s">
        <v>134</v>
      </c>
      <c r="O28" s="59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ht="22.5" customHeight="1">
      <c r="A29" s="144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2"/>
      <c r="N29" s="145">
        <v>46023.0</v>
      </c>
      <c r="O29" s="64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ht="22.5" customHeight="1">
      <c r="A30" s="144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  <c r="N30" s="145">
        <v>46054.0</v>
      </c>
      <c r="O30" s="64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ht="22.5" customHeight="1">
      <c r="A31" s="144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N31" s="145">
        <v>46082.0</v>
      </c>
      <c r="O31" s="64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ht="22.5" customHeight="1">
      <c r="A32" s="144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2"/>
      <c r="N32" s="145">
        <v>46113.0</v>
      </c>
      <c r="O32" s="64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ht="22.5" customHeight="1">
      <c r="A33" s="144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2"/>
      <c r="N33" s="145">
        <v>46143.0</v>
      </c>
      <c r="O33" s="64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ht="22.5" customHeight="1">
      <c r="A34" s="144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2"/>
      <c r="N34" s="145">
        <v>46174.0</v>
      </c>
      <c r="O34" s="64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ht="22.5" customHeight="1">
      <c r="A35" s="144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2"/>
      <c r="N35" s="145">
        <v>46204.0</v>
      </c>
      <c r="O35" s="64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ht="22.5" customHeight="1">
      <c r="A36" s="144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2"/>
      <c r="N36" s="145">
        <v>46235.0</v>
      </c>
      <c r="O36" s="64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ht="22.5" customHeight="1">
      <c r="A37" s="144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2"/>
      <c r="N37" s="145">
        <v>46266.0</v>
      </c>
      <c r="O37" s="6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ht="22.5" customHeight="1">
      <c r="A38" s="144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2"/>
      <c r="N38" s="145">
        <v>46296.0</v>
      </c>
      <c r="O38" s="64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ht="22.5" customHeight="1">
      <c r="A39" s="144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2"/>
      <c r="N39" s="145">
        <v>46327.0</v>
      </c>
      <c r="O39" s="6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ht="22.5" customHeight="1">
      <c r="A40" s="144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2"/>
      <c r="N40" s="145">
        <v>46357.0</v>
      </c>
      <c r="O40" s="64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ht="19.5" customHeight="1">
      <c r="A41" s="141" t="s">
        <v>138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143" t="s">
        <v>134</v>
      </c>
      <c r="O41" s="59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ht="12.75" customHeight="1">
      <c r="A42" s="144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2"/>
      <c r="N42" s="146"/>
      <c r="O42" s="64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ht="12.75" customHeight="1">
      <c r="A43" s="147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48"/>
      <c r="O43" s="74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ht="6.0" customHeight="1">
      <c r="A44" s="149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150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ht="12.7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ht="12.7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2" t="s">
        <v>139</v>
      </c>
      <c r="R46" s="48"/>
      <c r="S46" s="48"/>
      <c r="T46" s="48"/>
      <c r="U46" s="48"/>
      <c r="V46" s="48"/>
      <c r="W46" s="48"/>
      <c r="X46" s="48"/>
      <c r="Y46" s="48"/>
      <c r="Z46" s="48"/>
    </row>
    <row r="47" ht="12.7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2" t="s">
        <v>140</v>
      </c>
      <c r="R47" s="48"/>
      <c r="S47" s="48"/>
      <c r="T47" s="48"/>
      <c r="U47" s="48"/>
      <c r="V47" s="48"/>
      <c r="W47" s="48"/>
      <c r="X47" s="48"/>
      <c r="Y47" s="48"/>
      <c r="Z47" s="48"/>
    </row>
    <row r="48" ht="12.7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2" t="s">
        <v>141</v>
      </c>
      <c r="R48" s="48"/>
      <c r="S48" s="48"/>
      <c r="T48" s="48"/>
      <c r="U48" s="48"/>
      <c r="V48" s="48"/>
      <c r="W48" s="48"/>
      <c r="X48" s="48"/>
      <c r="Y48" s="48"/>
      <c r="Z48" s="48"/>
    </row>
    <row r="49" ht="12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2" t="s">
        <v>142</v>
      </c>
      <c r="R49" s="48"/>
      <c r="S49" s="48"/>
      <c r="T49" s="48"/>
      <c r="U49" s="48"/>
      <c r="V49" s="48"/>
      <c r="W49" s="48"/>
      <c r="X49" s="48"/>
      <c r="Y49" s="48"/>
      <c r="Z49" s="48"/>
    </row>
    <row r="50" ht="12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2" t="s">
        <v>114</v>
      </c>
      <c r="R50" s="48"/>
      <c r="S50" s="48"/>
      <c r="T50" s="48"/>
      <c r="U50" s="48"/>
      <c r="V50" s="48"/>
      <c r="W50" s="48"/>
      <c r="X50" s="48"/>
      <c r="Y50" s="48"/>
      <c r="Z50" s="48"/>
    </row>
    <row r="51" ht="12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2" t="s">
        <v>143</v>
      </c>
      <c r="R51" s="48"/>
      <c r="S51" s="48"/>
      <c r="T51" s="48"/>
      <c r="U51" s="48"/>
      <c r="V51" s="48"/>
      <c r="W51" s="48"/>
      <c r="X51" s="48"/>
      <c r="Y51" s="48"/>
      <c r="Z51" s="48"/>
    </row>
    <row r="52" ht="12.7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2" t="s">
        <v>144</v>
      </c>
      <c r="R52" s="48"/>
      <c r="S52" s="48"/>
      <c r="T52" s="48"/>
      <c r="U52" s="48"/>
      <c r="V52" s="48"/>
      <c r="W52" s="48"/>
      <c r="X52" s="48"/>
      <c r="Y52" s="48"/>
      <c r="Z52" s="48"/>
    </row>
    <row r="53" ht="12.7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2" t="s">
        <v>145</v>
      </c>
      <c r="R53" s="48"/>
      <c r="S53" s="48"/>
      <c r="T53" s="48"/>
      <c r="U53" s="48"/>
      <c r="V53" s="48"/>
      <c r="W53" s="48"/>
      <c r="X53" s="48"/>
      <c r="Y53" s="48"/>
      <c r="Z53" s="48"/>
    </row>
    <row r="54" ht="12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2" t="s">
        <v>146</v>
      </c>
      <c r="R54" s="48"/>
      <c r="S54" s="48"/>
      <c r="T54" s="48"/>
      <c r="U54" s="48"/>
      <c r="V54" s="48"/>
      <c r="W54" s="48"/>
      <c r="X54" s="48"/>
      <c r="Y54" s="48"/>
      <c r="Z54" s="48"/>
    </row>
    <row r="55" ht="12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2" t="s">
        <v>147</v>
      </c>
      <c r="R55" s="48"/>
      <c r="S55" s="48"/>
      <c r="T55" s="48"/>
      <c r="U55" s="48"/>
      <c r="V55" s="48"/>
      <c r="W55" s="48"/>
      <c r="X55" s="48"/>
      <c r="Y55" s="48"/>
      <c r="Z55" s="48"/>
    </row>
    <row r="56" ht="12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2" t="s">
        <v>148</v>
      </c>
      <c r="R56" s="48"/>
      <c r="S56" s="48"/>
      <c r="T56" s="48"/>
      <c r="U56" s="48"/>
      <c r="V56" s="48"/>
      <c r="W56" s="48"/>
      <c r="X56" s="48"/>
      <c r="Y56" s="48"/>
      <c r="Z56" s="48"/>
    </row>
    <row r="57" ht="12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2" t="s">
        <v>149</v>
      </c>
      <c r="R57" s="48"/>
      <c r="S57" s="48"/>
      <c r="T57" s="48"/>
      <c r="U57" s="48"/>
      <c r="V57" s="48"/>
      <c r="W57" s="48"/>
      <c r="X57" s="48"/>
      <c r="Y57" s="48"/>
      <c r="Z57" s="48"/>
    </row>
    <row r="58" ht="12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2" t="s">
        <v>150</v>
      </c>
      <c r="R58" s="48"/>
      <c r="S58" s="48"/>
      <c r="T58" s="48"/>
      <c r="U58" s="48"/>
      <c r="V58" s="48"/>
      <c r="W58" s="48"/>
      <c r="X58" s="48"/>
      <c r="Y58" s="48"/>
      <c r="Z58" s="48"/>
    </row>
    <row r="59" ht="12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ht="12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152">
        <v>0.88</v>
      </c>
      <c r="R60" s="48"/>
      <c r="S60" s="48"/>
      <c r="T60" s="48"/>
      <c r="U60" s="48"/>
      <c r="V60" s="48"/>
      <c r="W60" s="48"/>
      <c r="X60" s="48"/>
      <c r="Y60" s="48"/>
      <c r="Z60" s="48"/>
    </row>
    <row r="61" ht="12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152">
        <v>0.9</v>
      </c>
      <c r="R61" s="48"/>
      <c r="S61" s="48"/>
      <c r="T61" s="48"/>
      <c r="U61" s="48"/>
      <c r="V61" s="48"/>
      <c r="W61" s="48"/>
      <c r="X61" s="48"/>
      <c r="Y61" s="48"/>
      <c r="Z61" s="48"/>
    </row>
    <row r="62" ht="12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ht="12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ht="12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ht="12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ht="12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ht="12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ht="12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ht="12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ht="12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ht="12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ht="12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ht="12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ht="12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ht="12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ht="12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ht="12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ht="12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ht="12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ht="12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ht="12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ht="12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ht="12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ht="12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ht="12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ht="12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ht="12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ht="12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ht="12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ht="12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ht="12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ht="12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ht="12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ht="12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ht="12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ht="12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ht="12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ht="12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ht="12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ht="12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ht="12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ht="12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ht="12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ht="12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ht="12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ht="12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ht="12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ht="12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ht="12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ht="12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ht="12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ht="12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ht="12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ht="12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ht="12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ht="12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ht="12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ht="12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ht="12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ht="12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ht="12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ht="12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ht="12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ht="12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ht="12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ht="12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ht="12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ht="12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ht="12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ht="12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ht="12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ht="12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ht="12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ht="12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ht="12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ht="12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ht="12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ht="12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ht="12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ht="12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ht="12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ht="12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ht="12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ht="12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ht="12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ht="12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ht="12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ht="12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ht="12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ht="12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ht="12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ht="12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ht="12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ht="12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ht="12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ht="12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ht="12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ht="12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ht="12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ht="12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ht="12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ht="12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ht="12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ht="12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ht="12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ht="12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ht="12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ht="12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ht="12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ht="12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ht="12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ht="12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ht="12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ht="12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ht="12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ht="12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ht="12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ht="12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ht="12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ht="12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ht="12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ht="12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ht="12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ht="12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ht="12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ht="12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ht="12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ht="12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ht="12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ht="12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ht="12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ht="12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ht="12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ht="12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ht="12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ht="12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ht="12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ht="12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ht="12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ht="12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ht="12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ht="12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ht="12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ht="12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ht="12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ht="12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ht="12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ht="12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ht="12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ht="12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ht="12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ht="12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ht="12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ht="12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ht="12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ht="12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ht="12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ht="12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ht="12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ht="12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ht="12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ht="12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ht="12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ht="12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ht="12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ht="12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ht="12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ht="12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ht="12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ht="12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ht="12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ht="12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ht="12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ht="12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ht="12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ht="12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ht="12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ht="12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ht="12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ht="12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ht="12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ht="12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ht="12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ht="12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ht="12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ht="12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ht="12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ht="12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ht="12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ht="12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ht="12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ht="12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ht="12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ht="12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ht="12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ht="12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ht="12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ht="12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ht="12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ht="12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ht="12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ht="12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ht="12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ht="12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ht="12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ht="12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ht="12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ht="12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ht="12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ht="12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ht="12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ht="12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ht="12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ht="12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ht="12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ht="12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ht="12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ht="12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ht="12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ht="12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ht="12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ht="12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ht="12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ht="12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ht="12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ht="12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ht="12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ht="12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ht="12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ht="12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ht="12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ht="12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ht="12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ht="12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ht="12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ht="12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ht="12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ht="12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ht="12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ht="12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ht="12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ht="12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ht="12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ht="12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ht="12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ht="12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ht="12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ht="12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ht="12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ht="12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ht="12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ht="12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ht="12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ht="12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ht="12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ht="12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ht="12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ht="12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ht="12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ht="12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ht="12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ht="12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ht="12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ht="12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ht="12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ht="12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ht="12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ht="12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ht="12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ht="12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ht="12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ht="12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ht="12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ht="12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ht="12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ht="12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ht="12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ht="12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ht="12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ht="12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ht="12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ht="12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ht="12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ht="12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ht="12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ht="12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ht="12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ht="12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ht="12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ht="12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ht="12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ht="12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ht="12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ht="12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ht="12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ht="12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ht="12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ht="12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ht="12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ht="12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ht="12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ht="12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ht="12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ht="12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ht="12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ht="12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ht="12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ht="12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ht="12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ht="12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ht="12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ht="12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ht="12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ht="12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ht="12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ht="12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ht="12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ht="12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ht="12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ht="12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ht="12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ht="12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ht="12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ht="12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ht="12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ht="12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ht="12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ht="12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ht="12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ht="12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ht="12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ht="12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ht="12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ht="12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ht="12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ht="12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ht="12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ht="12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ht="12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ht="12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ht="12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ht="12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ht="12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ht="12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ht="12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ht="12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ht="12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ht="12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ht="12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ht="12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ht="12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ht="12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ht="12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ht="12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ht="12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ht="12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ht="12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ht="12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ht="12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ht="12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ht="12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ht="12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ht="12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ht="12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ht="12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ht="12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ht="12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ht="12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ht="12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ht="12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ht="12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ht="12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ht="12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ht="12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ht="12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ht="12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ht="12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ht="12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ht="12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ht="12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ht="12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ht="12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ht="12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ht="12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ht="12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ht="12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ht="12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ht="12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ht="12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ht="12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ht="12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ht="12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ht="12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ht="12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ht="12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ht="12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ht="12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ht="12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ht="12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ht="12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ht="12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ht="12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ht="12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ht="12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ht="12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ht="12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ht="12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ht="12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ht="12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ht="12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ht="12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ht="12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ht="12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ht="12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ht="12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ht="12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ht="12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ht="12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ht="12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ht="12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ht="12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ht="12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ht="12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ht="12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ht="12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ht="12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ht="12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ht="12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ht="12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ht="12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ht="12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ht="12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ht="12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ht="12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ht="12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ht="12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ht="12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ht="12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ht="12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ht="12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ht="12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ht="12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ht="12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ht="12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ht="12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ht="12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ht="12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ht="12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ht="12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ht="12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ht="12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ht="12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ht="12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ht="12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ht="12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ht="12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ht="12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ht="12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ht="12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ht="12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ht="12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ht="12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ht="12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ht="12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ht="12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ht="12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ht="12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ht="12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ht="12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ht="12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ht="12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ht="12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ht="12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ht="12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ht="12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ht="12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ht="12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ht="12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ht="12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ht="12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ht="12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ht="12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ht="12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ht="12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ht="12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ht="12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ht="12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ht="12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ht="12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ht="12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ht="12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ht="12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ht="12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ht="12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ht="12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ht="12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ht="12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ht="12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ht="12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ht="12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ht="12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ht="12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ht="12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ht="12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ht="12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ht="12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ht="12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ht="12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ht="12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ht="12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ht="12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ht="12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ht="12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ht="12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ht="12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ht="12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ht="12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ht="12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ht="12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ht="12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ht="12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ht="12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ht="12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ht="12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ht="12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ht="12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ht="12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ht="12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ht="12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ht="12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ht="12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ht="12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ht="12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ht="12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ht="12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ht="12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ht="12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ht="12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ht="12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ht="12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ht="12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ht="12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ht="12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ht="12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ht="12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ht="12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ht="12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ht="12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ht="12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ht="12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ht="12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ht="12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ht="12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ht="12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ht="12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ht="12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ht="12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ht="12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ht="12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ht="12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ht="12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ht="12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ht="12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ht="12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ht="12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ht="12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ht="12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ht="12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ht="12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ht="12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ht="12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ht="12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ht="12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ht="12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ht="12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ht="12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ht="12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ht="12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ht="12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ht="12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ht="12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ht="12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ht="12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ht="12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ht="12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ht="12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ht="12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ht="12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ht="12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ht="12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ht="12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ht="12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ht="12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ht="12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ht="12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ht="12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ht="12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ht="12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ht="12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ht="12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ht="12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ht="12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ht="12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ht="12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ht="12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ht="12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ht="12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ht="12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ht="12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ht="12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ht="12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ht="12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ht="12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ht="12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ht="12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ht="12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ht="12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ht="12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ht="12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ht="12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ht="12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ht="12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ht="12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ht="12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ht="12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ht="12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ht="12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ht="12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ht="12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ht="12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ht="12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ht="12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ht="12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ht="12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ht="12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ht="12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ht="12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ht="12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ht="12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ht="12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ht="12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ht="12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ht="12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ht="12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ht="12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ht="12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ht="12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ht="12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ht="12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ht="12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ht="12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ht="12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ht="12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ht="12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ht="12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ht="12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ht="12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ht="12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ht="12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ht="12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ht="12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ht="12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ht="12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ht="12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ht="12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ht="12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ht="12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ht="12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ht="12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ht="12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ht="12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ht="12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ht="12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ht="12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ht="12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ht="12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ht="12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ht="12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ht="12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ht="12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ht="12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ht="12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ht="12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ht="12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ht="12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ht="12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ht="12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ht="12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ht="12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ht="12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ht="12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ht="12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ht="12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ht="12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ht="12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ht="12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ht="12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ht="12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ht="12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ht="12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ht="12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ht="12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ht="12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ht="12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ht="12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ht="12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ht="12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ht="12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ht="12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ht="12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ht="12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ht="12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ht="12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ht="12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ht="12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ht="12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ht="12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ht="12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ht="12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ht="12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ht="12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ht="12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ht="12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ht="12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ht="12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ht="12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ht="12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ht="12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ht="12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ht="12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ht="12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ht="12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ht="12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ht="12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ht="12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ht="12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ht="12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ht="12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ht="12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ht="12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ht="12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ht="12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ht="12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ht="12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ht="12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ht="12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ht="12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ht="12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ht="12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ht="12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ht="12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ht="12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ht="12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ht="12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ht="12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ht="12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ht="12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ht="12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ht="12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ht="12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ht="12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ht="12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ht="12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ht="12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ht="12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ht="12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ht="12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ht="12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ht="12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ht="12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ht="12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ht="12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ht="12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ht="12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ht="12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ht="12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ht="12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ht="12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ht="12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ht="12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ht="12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ht="12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ht="12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ht="12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ht="12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ht="12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ht="12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ht="12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ht="12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ht="12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ht="12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ht="12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ht="12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ht="12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ht="12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ht="12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ht="12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ht="12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ht="12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ht="12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ht="12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ht="12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ht="12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ht="12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ht="12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ht="12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ht="12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ht="12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ht="12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ht="12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ht="12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ht="12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ht="12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ht="12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ht="12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ht="12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ht="12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ht="12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ht="12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ht="12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ht="12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ht="12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ht="12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ht="12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ht="12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ht="12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ht="12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ht="12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ht="12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ht="12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ht="12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ht="12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ht="12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ht="12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ht="12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ht="12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ht="12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ht="12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ht="12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ht="12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ht="12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ht="12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ht="12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ht="12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ht="12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ht="12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ht="12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ht="12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ht="12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ht="12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ht="12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ht="12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ht="12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ht="12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ht="12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ht="12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ht="12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ht="12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ht="12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ht="12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ht="12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ht="12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ht="12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ht="12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ht="12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ht="12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ht="12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ht="12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ht="12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ht="12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ht="12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ht="12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ht="12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ht="12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ht="12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ht="12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ht="12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ht="12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ht="12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ht="12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ht="12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ht="12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ht="12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ht="12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ht="12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ht="12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ht="12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ht="12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ht="12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ht="12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ht="12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ht="12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ht="12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ht="12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ht="12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ht="12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ht="12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ht="12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ht="12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ht="12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ht="12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ht="12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ht="12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ht="12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ht="12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ht="12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ht="12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ht="12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ht="12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ht="12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ht="12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ht="12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ht="12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ht="12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ht="12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ht="12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ht="12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ht="12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ht="12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ht="12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ht="12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ht="12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ht="12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ht="12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ht="12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ht="12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ht="12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ht="12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ht="12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ht="12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ht="12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ht="12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ht="12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ht="12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ht="12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ht="12.7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ht="12.7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ht="12.7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ht="12.7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ht="12.7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2.75" customHeight="1">
      <c r="A1" s="44"/>
      <c r="B1" s="45"/>
      <c r="C1" s="45"/>
      <c r="D1" s="46" t="s">
        <v>0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7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ht="12.0" customHeight="1">
      <c r="A2" s="49"/>
      <c r="D2" s="50" t="s">
        <v>1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ht="15.0" customHeight="1">
      <c r="A3" s="49"/>
      <c r="D3" s="46" t="s">
        <v>97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7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ht="13.5" customHeight="1">
      <c r="A4" s="53"/>
      <c r="B4" s="51"/>
      <c r="C4" s="51"/>
      <c r="D4" s="54" t="s">
        <v>3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ht="13.5" customHeight="1">
      <c r="A5" s="55" t="s">
        <v>100</v>
      </c>
      <c r="B5" s="56"/>
      <c r="C5" s="56"/>
      <c r="D5" s="56"/>
      <c r="E5" s="57"/>
      <c r="F5" s="58" t="str">
        <f>'SET-G. Jurídica-Contratación'!J5</f>
        <v>GESTIÓN JURÍDICA - CONTRATACIÓN</v>
      </c>
      <c r="G5" s="56"/>
      <c r="H5" s="56"/>
      <c r="I5" s="56"/>
      <c r="J5" s="56"/>
      <c r="K5" s="56"/>
      <c r="L5" s="56"/>
      <c r="M5" s="56"/>
      <c r="N5" s="56"/>
      <c r="O5" s="59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ht="15.75" customHeight="1">
      <c r="A6" s="60" t="s">
        <v>6</v>
      </c>
      <c r="B6" s="61"/>
      <c r="C6" s="61"/>
      <c r="D6" s="61"/>
      <c r="E6" s="62"/>
      <c r="F6" s="63" t="str">
        <f>'SET-G. Jurídica-Contratación'!$B9</f>
        <v>Favorabilidad</v>
      </c>
      <c r="G6" s="61"/>
      <c r="H6" s="61"/>
      <c r="I6" s="61"/>
      <c r="J6" s="61"/>
      <c r="K6" s="61"/>
      <c r="L6" s="61"/>
      <c r="M6" s="61"/>
      <c r="N6" s="61"/>
      <c r="O6" s="64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ht="15.75" customHeight="1">
      <c r="A7" s="60" t="s">
        <v>101</v>
      </c>
      <c r="B7" s="61"/>
      <c r="C7" s="61"/>
      <c r="D7" s="61"/>
      <c r="E7" s="62"/>
      <c r="F7" s="68" t="str">
        <f>'SET-G. Jurídica-Contratación'!F9</f>
        <v>Eficiencia </v>
      </c>
      <c r="G7" s="61"/>
      <c r="H7" s="61"/>
      <c r="I7" s="61"/>
      <c r="J7" s="61"/>
      <c r="K7" s="61"/>
      <c r="L7" s="61"/>
      <c r="M7" s="61"/>
      <c r="N7" s="61"/>
      <c r="O7" s="64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ht="17.25" customHeight="1">
      <c r="A8" s="69" t="s">
        <v>102</v>
      </c>
      <c r="B8" s="70"/>
      <c r="C8" s="70"/>
      <c r="D8" s="70"/>
      <c r="E8" s="71"/>
      <c r="F8" s="72" t="s">
        <v>103</v>
      </c>
      <c r="G8" s="73" t="str">
        <f>'SET-G. Jurídica-Contratación'!A9</f>
        <v>IN02</v>
      </c>
      <c r="H8" s="70"/>
      <c r="I8" s="70"/>
      <c r="J8" s="70"/>
      <c r="K8" s="70"/>
      <c r="L8" s="70"/>
      <c r="M8" s="70"/>
      <c r="N8" s="70"/>
      <c r="O8" s="74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ht="12.75" customHeight="1">
      <c r="A9" s="75" t="s">
        <v>104</v>
      </c>
      <c r="B9" s="45"/>
      <c r="C9" s="45"/>
      <c r="D9" s="76"/>
      <c r="E9" s="77" t="s">
        <v>105</v>
      </c>
      <c r="F9" s="78" t="s">
        <v>106</v>
      </c>
      <c r="G9" s="76"/>
      <c r="H9" s="77" t="s">
        <v>107</v>
      </c>
      <c r="I9" s="77" t="s">
        <v>108</v>
      </c>
      <c r="J9" s="78" t="s">
        <v>109</v>
      </c>
      <c r="K9" s="76"/>
      <c r="L9" s="79" t="s">
        <v>110</v>
      </c>
      <c r="M9" s="56"/>
      <c r="N9" s="56"/>
      <c r="O9" s="59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111</v>
      </c>
      <c r="M10" s="62"/>
      <c r="N10" s="85" t="s">
        <v>112</v>
      </c>
      <c r="O10" s="64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ht="48.75" customHeight="1">
      <c r="A11" s="86" t="str">
        <f>'SET-G. Jurídica-Contratación'!$C9</f>
        <v>Medir el numero de fallos favorables que Aguas del Huila.</v>
      </c>
      <c r="B11" s="70"/>
      <c r="C11" s="70"/>
      <c r="D11" s="71"/>
      <c r="E11" s="87" t="s">
        <v>113</v>
      </c>
      <c r="F11" s="88" t="str">
        <f>'SET-G. Jurídica-Contratación'!$D9</f>
        <v>Número de fallos favorables / Número de procesos fallados en el periodo *100</v>
      </c>
      <c r="G11" s="71"/>
      <c r="H11" s="89" t="str">
        <f>$O18</f>
        <v/>
      </c>
      <c r="I11" s="90" t="str">
        <f>'SET-G. Jurídica-Contratación'!$E9</f>
        <v>Semestral</v>
      </c>
      <c r="J11" s="91" t="s">
        <v>114</v>
      </c>
      <c r="K11" s="70"/>
      <c r="L11" s="70"/>
      <c r="M11" s="70"/>
      <c r="N11" s="70"/>
      <c r="O11" s="74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ht="13.5" customHeight="1">
      <c r="A12" s="92" t="s">
        <v>115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4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ht="27.75" customHeight="1">
      <c r="A13" s="95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ht="15.0" customHeight="1">
      <c r="A14" s="96" t="s">
        <v>116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8"/>
      <c r="P14" s="48"/>
      <c r="Q14" s="48"/>
      <c r="R14" s="48"/>
      <c r="S14" s="48"/>
      <c r="T14" s="48"/>
      <c r="U14" s="48"/>
      <c r="V14" s="99"/>
      <c r="W14" s="100"/>
      <c r="X14" s="100"/>
      <c r="Y14" s="48"/>
      <c r="Z14" s="48"/>
    </row>
    <row r="15" ht="16.5" customHeight="1">
      <c r="A15" s="101" t="s">
        <v>118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9"/>
      <c r="P15" s="48"/>
      <c r="Q15" s="48"/>
      <c r="R15" s="48"/>
      <c r="S15" s="48"/>
      <c r="T15" s="48"/>
      <c r="U15" s="48"/>
      <c r="V15" s="99"/>
      <c r="W15" s="102"/>
      <c r="X15" s="102"/>
      <c r="Y15" s="48"/>
      <c r="Z15" s="48"/>
    </row>
    <row r="16" ht="16.5" customHeight="1">
      <c r="A16" s="103" t="s">
        <v>119</v>
      </c>
      <c r="B16" s="62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120</v>
      </c>
      <c r="P16" s="48"/>
      <c r="Q16" s="48"/>
      <c r="R16" s="48"/>
      <c r="S16" s="48"/>
      <c r="T16" s="48"/>
      <c r="U16" s="48"/>
      <c r="V16" s="99"/>
      <c r="W16" s="102"/>
      <c r="X16" s="102"/>
      <c r="Y16" s="48"/>
      <c r="Z16" s="48"/>
    </row>
    <row r="17" ht="16.5" customHeight="1">
      <c r="A17" s="106" t="s">
        <v>12</v>
      </c>
      <c r="B17" s="62"/>
      <c r="C17" s="107" t="str">
        <f t="shared" ref="C17:H17" si="1">$O$17</f>
        <v/>
      </c>
      <c r="D17" s="107" t="str">
        <f t="shared" si="1"/>
        <v/>
      </c>
      <c r="E17" s="107" t="str">
        <f t="shared" si="1"/>
        <v/>
      </c>
      <c r="F17" s="107" t="str">
        <f t="shared" si="1"/>
        <v/>
      </c>
      <c r="G17" s="107" t="str">
        <f t="shared" si="1"/>
        <v/>
      </c>
      <c r="H17" s="107" t="str">
        <f t="shared" si="1"/>
        <v/>
      </c>
      <c r="I17" s="107"/>
      <c r="J17" s="107"/>
      <c r="K17" s="107"/>
      <c r="L17" s="107"/>
      <c r="M17" s="107"/>
      <c r="N17" s="107"/>
      <c r="O17" s="109"/>
      <c r="P17" s="48"/>
      <c r="Q17" s="48"/>
      <c r="R17" s="48"/>
      <c r="S17" s="48"/>
      <c r="T17" s="48"/>
      <c r="U17" s="48"/>
      <c r="V17" s="99"/>
      <c r="W17" s="102"/>
      <c r="X17" s="102"/>
      <c r="Y17" s="48"/>
      <c r="Z17" s="48"/>
    </row>
    <row r="18" ht="17.25" customHeight="1">
      <c r="A18" s="106" t="s">
        <v>121</v>
      </c>
      <c r="B18" s="62"/>
      <c r="C18" s="107" t="str">
        <f t="shared" ref="C18:H18" si="2">$O$18</f>
        <v/>
      </c>
      <c r="D18" s="107" t="str">
        <f t="shared" si="2"/>
        <v/>
      </c>
      <c r="E18" s="107" t="str">
        <f t="shared" si="2"/>
        <v/>
      </c>
      <c r="F18" s="107" t="str">
        <f t="shared" si="2"/>
        <v/>
      </c>
      <c r="G18" s="107" t="str">
        <f t="shared" si="2"/>
        <v/>
      </c>
      <c r="H18" s="107" t="str">
        <f t="shared" si="2"/>
        <v/>
      </c>
      <c r="I18" s="107"/>
      <c r="J18" s="107"/>
      <c r="K18" s="107"/>
      <c r="L18" s="107"/>
      <c r="M18" s="107"/>
      <c r="N18" s="107"/>
      <c r="O18" s="111"/>
      <c r="P18" s="48"/>
      <c r="Q18" s="48"/>
      <c r="R18" s="48"/>
      <c r="S18" s="48"/>
      <c r="T18" s="48"/>
      <c r="U18" s="48"/>
      <c r="V18" s="99"/>
      <c r="W18" s="102"/>
      <c r="X18" s="102"/>
      <c r="Y18" s="48"/>
      <c r="Z18" s="48"/>
    </row>
    <row r="19" ht="17.25" customHeight="1">
      <c r="A19" s="112" t="s">
        <v>122</v>
      </c>
      <c r="B19" s="62"/>
      <c r="C19" s="114">
        <f t="shared" ref="C19:H19" si="3">IF((C21),C20/C21,"-")</f>
        <v>1</v>
      </c>
      <c r="D19" s="114">
        <f t="shared" si="3"/>
        <v>1</v>
      </c>
      <c r="E19" s="114" t="str">
        <f t="shared" si="3"/>
        <v>-</v>
      </c>
      <c r="F19" s="114" t="str">
        <f t="shared" si="3"/>
        <v>-</v>
      </c>
      <c r="G19" s="114">
        <f t="shared" si="3"/>
        <v>1</v>
      </c>
      <c r="H19" s="114">
        <f t="shared" si="3"/>
        <v>1</v>
      </c>
      <c r="I19" s="114"/>
      <c r="J19" s="114"/>
      <c r="K19" s="114"/>
      <c r="L19" s="114"/>
      <c r="M19" s="114"/>
      <c r="N19" s="114"/>
      <c r="O19" s="115"/>
      <c r="P19" s="48"/>
      <c r="Q19" s="48"/>
      <c r="R19" s="48"/>
      <c r="S19" s="48"/>
      <c r="T19" s="48"/>
      <c r="U19" s="48"/>
      <c r="V19" s="99"/>
      <c r="W19" s="102"/>
      <c r="X19" s="102"/>
      <c r="Y19" s="48"/>
      <c r="Z19" s="48"/>
    </row>
    <row r="20" ht="17.25" customHeight="1">
      <c r="A20" s="116" t="s">
        <v>123</v>
      </c>
      <c r="B20" s="119" t="s">
        <v>126</v>
      </c>
      <c r="C20" s="117">
        <v>1.0</v>
      </c>
      <c r="D20" s="117">
        <v>1.0</v>
      </c>
      <c r="E20" s="117">
        <v>0.0</v>
      </c>
      <c r="F20" s="117">
        <v>0.0</v>
      </c>
      <c r="G20" s="117">
        <v>2.0</v>
      </c>
      <c r="H20" s="117">
        <v>1.0</v>
      </c>
      <c r="I20" s="117"/>
      <c r="J20" s="117"/>
      <c r="K20" s="117"/>
      <c r="L20" s="117"/>
      <c r="M20" s="117"/>
      <c r="N20" s="117"/>
      <c r="O20" s="118"/>
      <c r="P20" s="48"/>
      <c r="Q20" s="48"/>
      <c r="R20" s="48"/>
      <c r="S20" s="48"/>
      <c r="T20" s="48"/>
      <c r="U20" s="48"/>
      <c r="V20" s="99"/>
      <c r="W20" s="102"/>
      <c r="X20" s="102"/>
      <c r="Y20" s="48"/>
      <c r="Z20" s="48"/>
    </row>
    <row r="21" ht="23.25" customHeight="1">
      <c r="A21" s="120"/>
      <c r="B21" s="119" t="s">
        <v>129</v>
      </c>
      <c r="C21" s="117">
        <v>1.0</v>
      </c>
      <c r="D21" s="117">
        <v>1.0</v>
      </c>
      <c r="E21" s="117">
        <v>0.0</v>
      </c>
      <c r="F21" s="117">
        <v>0.0</v>
      </c>
      <c r="G21" s="117">
        <v>2.0</v>
      </c>
      <c r="H21" s="117">
        <v>1.0</v>
      </c>
      <c r="I21" s="117"/>
      <c r="J21" s="117"/>
      <c r="K21" s="117"/>
      <c r="L21" s="117"/>
      <c r="M21" s="117"/>
      <c r="N21" s="117"/>
      <c r="O21" s="118"/>
      <c r="P21" s="48"/>
      <c r="Q21" s="48"/>
      <c r="R21" s="48"/>
      <c r="S21" s="48"/>
      <c r="T21" s="48"/>
      <c r="U21" s="48"/>
      <c r="V21" s="99"/>
      <c r="W21" s="102"/>
      <c r="X21" s="102"/>
      <c r="Y21" s="48"/>
      <c r="Z21" s="48"/>
    </row>
    <row r="22" ht="17.25" customHeight="1">
      <c r="A22" s="120"/>
      <c r="B22" s="121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8"/>
      <c r="P22" s="48"/>
      <c r="Q22" s="48"/>
      <c r="R22" s="48"/>
      <c r="S22" s="48"/>
      <c r="T22" s="48"/>
      <c r="U22" s="48"/>
      <c r="V22" s="99"/>
      <c r="W22" s="102"/>
      <c r="X22" s="102"/>
      <c r="Y22" s="48"/>
      <c r="Z22" s="48"/>
    </row>
    <row r="23" ht="18.0" customHeight="1">
      <c r="A23" s="122"/>
      <c r="B23" s="123" t="s">
        <v>130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6"/>
      <c r="P23" s="48"/>
      <c r="Q23" s="48"/>
      <c r="R23" s="48"/>
      <c r="S23" s="48"/>
      <c r="T23" s="48"/>
      <c r="U23" s="48"/>
      <c r="V23" s="99"/>
      <c r="W23" s="102"/>
      <c r="X23" s="102"/>
      <c r="Y23" s="48"/>
      <c r="Z23" s="48"/>
    </row>
    <row r="24" ht="33.0" customHeight="1">
      <c r="A24" s="127" t="s">
        <v>131</v>
      </c>
      <c r="B24" s="45"/>
      <c r="C24" s="76"/>
      <c r="D24" s="128" t="str">
        <f>'SET-G. Jurídica-Contratación'!$G9</f>
        <v>Entre 80% y 100%</v>
      </c>
      <c r="E24" s="129"/>
      <c r="F24" s="129"/>
      <c r="G24" s="130"/>
      <c r="H24" s="128" t="str">
        <f>'SET-G. Jurídica-Contratación'!$H9</f>
        <v>Entre 60% y 79%</v>
      </c>
      <c r="I24" s="129"/>
      <c r="J24" s="129"/>
      <c r="K24" s="130"/>
      <c r="L24" s="128" t="str">
        <f>'SET-G. Jurídica-Contratación'!$I9</f>
        <v>Menor al 60%</v>
      </c>
      <c r="M24" s="129"/>
      <c r="N24" s="129"/>
      <c r="O24" s="130"/>
      <c r="P24" s="48"/>
      <c r="Q24" s="48"/>
      <c r="R24" s="48"/>
      <c r="S24" s="48"/>
      <c r="T24" s="48"/>
      <c r="U24" s="48"/>
      <c r="V24" s="99"/>
      <c r="W24" s="102"/>
      <c r="X24" s="102"/>
      <c r="Y24" s="48"/>
      <c r="Z24" s="48"/>
    </row>
    <row r="25" ht="33.0" customHeight="1">
      <c r="A25" s="53"/>
      <c r="B25" s="51"/>
      <c r="C25" s="132"/>
      <c r="D25" s="133" t="s">
        <v>15</v>
      </c>
      <c r="E25" s="134"/>
      <c r="F25" s="134"/>
      <c r="G25" s="135"/>
      <c r="H25" s="136" t="s">
        <v>16</v>
      </c>
      <c r="I25" s="134"/>
      <c r="J25" s="134"/>
      <c r="K25" s="135"/>
      <c r="L25" s="137" t="s">
        <v>17</v>
      </c>
      <c r="M25" s="134"/>
      <c r="N25" s="134"/>
      <c r="O25" s="138"/>
      <c r="P25" s="48"/>
      <c r="Q25" s="48"/>
      <c r="R25" s="48"/>
      <c r="S25" s="48"/>
      <c r="T25" s="48"/>
      <c r="U25" s="48"/>
      <c r="V25" s="99"/>
      <c r="W25" s="102"/>
      <c r="X25" s="102"/>
      <c r="Y25" s="48"/>
      <c r="Z25" s="48"/>
    </row>
    <row r="26" ht="15.75" customHeight="1">
      <c r="A26" s="139" t="s">
        <v>132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8"/>
      <c r="P26" s="48"/>
      <c r="Q26" s="48"/>
      <c r="R26" s="48"/>
      <c r="S26" s="48"/>
      <c r="T26" s="48"/>
      <c r="U26" s="48"/>
      <c r="V26" s="99"/>
      <c r="W26" s="102"/>
      <c r="X26" s="102"/>
      <c r="Y26" s="48"/>
      <c r="Z26" s="48"/>
    </row>
    <row r="27" ht="264.75" customHeight="1">
      <c r="A27" s="140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4"/>
      <c r="P27" s="48"/>
      <c r="Q27" s="48"/>
      <c r="R27" s="48"/>
      <c r="S27" s="48"/>
      <c r="T27" s="48"/>
      <c r="U27" s="48"/>
      <c r="V27" s="99"/>
      <c r="W27" s="48"/>
      <c r="X27" s="48"/>
      <c r="Y27" s="48"/>
      <c r="Z27" s="48"/>
    </row>
    <row r="28" ht="15.0" customHeight="1">
      <c r="A28" s="141" t="s">
        <v>136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143" t="s">
        <v>134</v>
      </c>
      <c r="O28" s="59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ht="21.75" customHeight="1">
      <c r="A29" s="144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2"/>
      <c r="N29" s="145">
        <v>46023.0</v>
      </c>
      <c r="O29" s="64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ht="21.75" customHeight="1">
      <c r="A30" s="144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  <c r="N30" s="145">
        <v>46054.0</v>
      </c>
      <c r="O30" s="64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ht="21.75" customHeight="1">
      <c r="A31" s="144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N31" s="145">
        <v>46082.0</v>
      </c>
      <c r="O31" s="64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ht="21.75" customHeight="1">
      <c r="A32" s="144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2"/>
      <c r="N32" s="145">
        <v>46113.0</v>
      </c>
      <c r="O32" s="64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ht="21.75" customHeight="1">
      <c r="A33" s="144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2"/>
      <c r="N33" s="145">
        <v>46143.0</v>
      </c>
      <c r="O33" s="64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ht="21.75" customHeight="1">
      <c r="A34" s="144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2"/>
      <c r="N34" s="145">
        <v>46174.0</v>
      </c>
      <c r="O34" s="64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ht="21.75" customHeight="1">
      <c r="A35" s="144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2"/>
      <c r="N35" s="145">
        <v>46204.0</v>
      </c>
      <c r="O35" s="64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ht="21.75" customHeight="1">
      <c r="A36" s="144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2"/>
      <c r="N36" s="145">
        <v>46235.0</v>
      </c>
      <c r="O36" s="64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ht="21.75" customHeight="1">
      <c r="A37" s="144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2"/>
      <c r="N37" s="145">
        <v>46266.0</v>
      </c>
      <c r="O37" s="6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ht="21.75" customHeight="1">
      <c r="A38" s="144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2"/>
      <c r="N38" s="145">
        <v>46296.0</v>
      </c>
      <c r="O38" s="64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ht="21.75" customHeight="1">
      <c r="A39" s="144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2"/>
      <c r="N39" s="145">
        <v>46327.0</v>
      </c>
      <c r="O39" s="6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ht="21.75" customHeight="1">
      <c r="A40" s="144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2"/>
      <c r="N40" s="145">
        <v>46357.0</v>
      </c>
      <c r="O40" s="64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ht="15.0" customHeight="1">
      <c r="A41" s="141" t="s">
        <v>151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143" t="s">
        <v>134</v>
      </c>
      <c r="O41" s="59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ht="24.0" customHeight="1">
      <c r="A42" s="144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2"/>
      <c r="N42" s="146"/>
      <c r="O42" s="64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ht="22.5" customHeight="1">
      <c r="A43" s="147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48"/>
      <c r="O43" s="74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ht="4.5" customHeight="1">
      <c r="A44" s="149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150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ht="12.7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ht="12.7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2" t="s">
        <v>139</v>
      </c>
      <c r="R46" s="48"/>
      <c r="S46" s="48"/>
      <c r="T46" s="48"/>
      <c r="U46" s="48"/>
      <c r="V46" s="48"/>
      <c r="W46" s="48"/>
      <c r="X46" s="48"/>
      <c r="Y46" s="48"/>
      <c r="Z46" s="48"/>
    </row>
    <row r="47" ht="12.7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2" t="s">
        <v>140</v>
      </c>
      <c r="R47" s="48"/>
      <c r="S47" s="48"/>
      <c r="T47" s="48"/>
      <c r="U47" s="48"/>
      <c r="V47" s="48"/>
      <c r="W47" s="48"/>
      <c r="X47" s="48"/>
      <c r="Y47" s="48"/>
      <c r="Z47" s="48"/>
    </row>
    <row r="48" ht="12.7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2" t="s">
        <v>141</v>
      </c>
      <c r="R48" s="48"/>
      <c r="S48" s="48"/>
      <c r="T48" s="48"/>
      <c r="U48" s="48"/>
      <c r="V48" s="48"/>
      <c r="W48" s="48"/>
      <c r="X48" s="48"/>
      <c r="Y48" s="48"/>
      <c r="Z48" s="48"/>
    </row>
    <row r="49" ht="12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2" t="s">
        <v>142</v>
      </c>
      <c r="R49" s="48"/>
      <c r="S49" s="48"/>
      <c r="T49" s="48"/>
      <c r="U49" s="48"/>
      <c r="V49" s="48"/>
      <c r="W49" s="48"/>
      <c r="X49" s="48"/>
      <c r="Y49" s="48"/>
      <c r="Z49" s="48"/>
    </row>
    <row r="50" ht="12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2" t="s">
        <v>114</v>
      </c>
      <c r="R50" s="48"/>
      <c r="S50" s="48"/>
      <c r="T50" s="48"/>
      <c r="U50" s="48"/>
      <c r="V50" s="48"/>
      <c r="W50" s="48"/>
      <c r="X50" s="48"/>
      <c r="Y50" s="48"/>
      <c r="Z50" s="48"/>
    </row>
    <row r="51" ht="12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2" t="s">
        <v>143</v>
      </c>
      <c r="R51" s="48"/>
      <c r="S51" s="48"/>
      <c r="T51" s="48"/>
      <c r="U51" s="48"/>
      <c r="V51" s="48"/>
      <c r="W51" s="48"/>
      <c r="X51" s="48"/>
      <c r="Y51" s="48"/>
      <c r="Z51" s="48"/>
    </row>
    <row r="52" ht="12.7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2" t="s">
        <v>144</v>
      </c>
      <c r="R52" s="48"/>
      <c r="S52" s="48"/>
      <c r="T52" s="48"/>
      <c r="U52" s="48"/>
      <c r="V52" s="48"/>
      <c r="W52" s="48"/>
      <c r="X52" s="48"/>
      <c r="Y52" s="48"/>
      <c r="Z52" s="48"/>
    </row>
    <row r="53" ht="12.7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2" t="s">
        <v>145</v>
      </c>
      <c r="R53" s="48"/>
      <c r="S53" s="48"/>
      <c r="T53" s="48"/>
      <c r="U53" s="48"/>
      <c r="V53" s="48"/>
      <c r="W53" s="48"/>
      <c r="X53" s="48"/>
      <c r="Y53" s="48"/>
      <c r="Z53" s="48"/>
    </row>
    <row r="54" ht="12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2" t="s">
        <v>146</v>
      </c>
      <c r="R54" s="48"/>
      <c r="S54" s="48"/>
      <c r="T54" s="48"/>
      <c r="U54" s="48"/>
      <c r="V54" s="48"/>
      <c r="W54" s="48"/>
      <c r="X54" s="48"/>
      <c r="Y54" s="48"/>
      <c r="Z54" s="48"/>
    </row>
    <row r="55" ht="12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2" t="s">
        <v>147</v>
      </c>
      <c r="R55" s="48"/>
      <c r="S55" s="48"/>
      <c r="T55" s="48"/>
      <c r="U55" s="48"/>
      <c r="V55" s="48"/>
      <c r="W55" s="48"/>
      <c r="X55" s="48"/>
      <c r="Y55" s="48"/>
      <c r="Z55" s="48"/>
    </row>
    <row r="56" ht="12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2" t="s">
        <v>148</v>
      </c>
      <c r="R56" s="48"/>
      <c r="S56" s="48"/>
      <c r="T56" s="48"/>
      <c r="U56" s="48"/>
      <c r="V56" s="48"/>
      <c r="W56" s="48"/>
      <c r="X56" s="48"/>
      <c r="Y56" s="48"/>
      <c r="Z56" s="48"/>
    </row>
    <row r="57" ht="12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2" t="s">
        <v>149</v>
      </c>
      <c r="R57" s="48"/>
      <c r="S57" s="48"/>
      <c r="T57" s="48"/>
      <c r="U57" s="48"/>
      <c r="V57" s="48"/>
      <c r="W57" s="48"/>
      <c r="X57" s="48"/>
      <c r="Y57" s="48"/>
      <c r="Z57" s="48"/>
    </row>
    <row r="58" ht="12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2" t="s">
        <v>150</v>
      </c>
      <c r="R58" s="48"/>
      <c r="S58" s="48"/>
      <c r="T58" s="48"/>
      <c r="U58" s="48"/>
      <c r="V58" s="48"/>
      <c r="W58" s="48"/>
      <c r="X58" s="48"/>
      <c r="Y58" s="48"/>
      <c r="Z58" s="48"/>
    </row>
    <row r="59" ht="12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ht="12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151">
        <v>0.95</v>
      </c>
      <c r="R60" s="48"/>
      <c r="S60" s="48"/>
      <c r="T60" s="48"/>
      <c r="U60" s="48"/>
      <c r="V60" s="48"/>
      <c r="W60" s="48"/>
      <c r="X60" s="48"/>
      <c r="Y60" s="48"/>
      <c r="Z60" s="48"/>
    </row>
    <row r="61" ht="12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151">
        <v>1.0</v>
      </c>
      <c r="R61" s="48"/>
      <c r="S61" s="48"/>
      <c r="T61" s="48"/>
      <c r="U61" s="48"/>
      <c r="V61" s="48"/>
      <c r="W61" s="48"/>
      <c r="X61" s="48"/>
      <c r="Y61" s="48"/>
      <c r="Z61" s="48"/>
    </row>
    <row r="62" ht="12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ht="12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ht="12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ht="12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ht="12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ht="12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ht="12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ht="12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ht="12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ht="12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ht="12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ht="12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ht="12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ht="12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ht="12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ht="12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ht="12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ht="12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ht="12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ht="12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ht="12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ht="12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ht="12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ht="12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ht="12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ht="12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ht="12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ht="12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ht="12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ht="12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ht="12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ht="12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ht="12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ht="12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ht="12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ht="12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ht="12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ht="12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ht="12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ht="12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ht="12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ht="12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ht="12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ht="12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ht="12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ht="12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ht="12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ht="12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ht="12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ht="12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ht="12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ht="12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ht="12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ht="12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ht="12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ht="12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ht="12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ht="12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ht="12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ht="12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ht="12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ht="12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ht="12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ht="12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ht="12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ht="12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ht="12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ht="12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ht="12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ht="12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ht="12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ht="12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ht="12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ht="12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ht="12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ht="12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ht="12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ht="12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ht="12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ht="12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ht="12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ht="12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ht="12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ht="12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ht="12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ht="12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ht="12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ht="12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ht="12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ht="12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ht="12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ht="12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ht="12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ht="12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ht="12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ht="12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ht="12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ht="12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ht="12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ht="12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ht="12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ht="12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ht="12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ht="12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ht="12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ht="12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ht="12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ht="12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ht="12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ht="12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ht="12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ht="12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ht="12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ht="12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ht="12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ht="12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ht="12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ht="12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ht="12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ht="12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ht="12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ht="12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ht="12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ht="12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ht="12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ht="12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ht="12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ht="12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ht="12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ht="12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ht="12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ht="12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ht="12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ht="12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ht="12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ht="12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ht="12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ht="12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ht="12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ht="12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ht="12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ht="12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ht="12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ht="12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ht="12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ht="12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ht="12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ht="12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ht="12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ht="12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ht="12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ht="12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ht="12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ht="12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ht="12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ht="12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ht="12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ht="12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ht="12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ht="12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ht="12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ht="12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ht="12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ht="12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ht="12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ht="12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ht="12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ht="12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ht="12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ht="12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ht="12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ht="12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ht="12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ht="12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ht="12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ht="12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ht="12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ht="12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ht="12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ht="12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ht="12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ht="12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ht="12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ht="12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ht="12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ht="12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ht="12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ht="12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ht="12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ht="12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ht="12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ht="12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ht="12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ht="12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ht="12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ht="12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ht="12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ht="12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ht="12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ht="12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ht="12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ht="12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ht="12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ht="12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ht="12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ht="12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ht="12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ht="12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ht="12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ht="12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ht="12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ht="12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ht="12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ht="12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ht="12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ht="12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ht="12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ht="12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ht="12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ht="12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ht="12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ht="12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ht="12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ht="12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ht="12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ht="12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ht="12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ht="12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ht="12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ht="12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ht="12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ht="12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ht="12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ht="12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ht="12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ht="12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ht="12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ht="12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ht="12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ht="12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ht="12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ht="12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ht="12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ht="12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ht="12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ht="12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ht="12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ht="12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ht="12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ht="12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ht="12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ht="12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ht="12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ht="12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ht="12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ht="12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ht="12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ht="12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ht="12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ht="12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ht="12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ht="12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ht="12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ht="12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ht="12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ht="12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ht="12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ht="12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ht="12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ht="12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ht="12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ht="12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ht="12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ht="12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ht="12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ht="12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ht="12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ht="12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ht="12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ht="12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ht="12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ht="12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ht="12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ht="12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ht="12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ht="12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ht="12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ht="12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ht="12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ht="12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ht="12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ht="12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ht="12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ht="12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ht="12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ht="12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ht="12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ht="12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ht="12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ht="12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ht="12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ht="12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ht="12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ht="12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ht="12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ht="12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ht="12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ht="12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ht="12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ht="12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ht="12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ht="12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ht="12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ht="12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ht="12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ht="12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ht="12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ht="12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ht="12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ht="12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ht="12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ht="12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ht="12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ht="12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ht="12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ht="12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ht="12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ht="12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ht="12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ht="12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ht="12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ht="12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ht="12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ht="12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ht="12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ht="12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ht="12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ht="12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ht="12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ht="12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ht="12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ht="12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ht="12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ht="12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ht="12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ht="12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ht="12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ht="12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ht="12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ht="12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ht="12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ht="12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ht="12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ht="12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ht="12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ht="12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ht="12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ht="12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ht="12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ht="12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ht="12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ht="12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ht="12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ht="12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ht="12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ht="12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ht="12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ht="12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ht="12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ht="12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ht="12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ht="12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ht="12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ht="12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ht="12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ht="12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ht="12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ht="12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ht="12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ht="12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ht="12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ht="12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ht="12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ht="12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ht="12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ht="12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ht="12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ht="12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ht="12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ht="12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ht="12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ht="12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ht="12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ht="12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ht="12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ht="12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ht="12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ht="12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ht="12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ht="12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ht="12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ht="12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ht="12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ht="12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ht="12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ht="12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ht="12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ht="12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ht="12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ht="12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ht="12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ht="12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ht="12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ht="12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ht="12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ht="12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ht="12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ht="12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ht="12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ht="12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ht="12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ht="12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ht="12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ht="12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ht="12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ht="12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ht="12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ht="12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ht="12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ht="12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ht="12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ht="12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ht="12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ht="12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ht="12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ht="12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ht="12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ht="12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ht="12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ht="12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ht="12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ht="12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ht="12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ht="12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ht="12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ht="12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ht="12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ht="12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ht="12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ht="12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ht="12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ht="12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ht="12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ht="12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ht="12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ht="12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ht="12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ht="12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ht="12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ht="12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ht="12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ht="12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ht="12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ht="12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ht="12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ht="12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ht="12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ht="12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ht="12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ht="12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ht="12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ht="12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ht="12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ht="12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ht="12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ht="12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ht="12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ht="12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ht="12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ht="12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ht="12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ht="12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ht="12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ht="12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ht="12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ht="12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ht="12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ht="12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ht="12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ht="12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ht="12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ht="12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ht="12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ht="12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ht="12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ht="12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ht="12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ht="12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ht="12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ht="12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ht="12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ht="12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ht="12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ht="12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ht="12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ht="12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ht="12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ht="12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ht="12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ht="12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ht="12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ht="12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ht="12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ht="12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ht="12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ht="12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ht="12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ht="12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ht="12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ht="12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ht="12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ht="12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ht="12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ht="12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ht="12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ht="12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ht="12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ht="12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ht="12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ht="12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ht="12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ht="12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ht="12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ht="12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ht="12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ht="12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ht="12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ht="12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ht="12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ht="12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ht="12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ht="12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ht="12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ht="12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ht="12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ht="12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ht="12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ht="12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ht="12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ht="12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ht="12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ht="12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ht="12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ht="12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ht="12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ht="12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ht="12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ht="12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ht="12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ht="12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ht="12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ht="12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ht="12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ht="12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ht="12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ht="12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ht="12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ht="12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ht="12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ht="12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ht="12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ht="12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ht="12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ht="12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ht="12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ht="12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ht="12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ht="12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ht="12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ht="12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ht="12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ht="12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ht="12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ht="12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ht="12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ht="12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ht="12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ht="12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ht="12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ht="12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ht="12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ht="12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ht="12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ht="12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ht="12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ht="12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ht="12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ht="12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ht="12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ht="12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ht="12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ht="12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ht="12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ht="12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ht="12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ht="12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ht="12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ht="12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ht="12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ht="12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ht="12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ht="12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ht="12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ht="12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ht="12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ht="12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ht="12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ht="12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ht="12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ht="12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ht="12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ht="12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ht="12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ht="12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ht="12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ht="12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ht="12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ht="12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ht="12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ht="12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ht="12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ht="12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ht="12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ht="12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ht="12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ht="12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ht="12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ht="12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ht="12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ht="12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ht="12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ht="12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ht="12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ht="12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ht="12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ht="12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ht="12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ht="12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ht="12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ht="12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ht="12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ht="12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ht="12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ht="12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ht="12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ht="12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ht="12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ht="12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ht="12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ht="12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ht="12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ht="12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ht="12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ht="12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ht="12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ht="12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ht="12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ht="12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ht="12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ht="12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ht="12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ht="12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ht="12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ht="12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ht="12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ht="12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ht="12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ht="12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ht="12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ht="12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ht="12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ht="12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ht="12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ht="12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ht="12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ht="12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ht="12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ht="12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ht="12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ht="12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ht="12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ht="12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ht="12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ht="12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ht="12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ht="12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ht="12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ht="12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ht="12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ht="12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ht="12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ht="12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ht="12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ht="12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ht="12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ht="12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ht="12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ht="12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ht="12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ht="12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ht="12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ht="12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ht="12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ht="12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ht="12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ht="12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ht="12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ht="12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ht="12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ht="12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ht="12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ht="12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ht="12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ht="12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ht="12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ht="12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ht="12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ht="12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ht="12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ht="12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ht="12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ht="12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ht="12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ht="12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ht="12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ht="12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ht="12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ht="12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ht="12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ht="12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ht="12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ht="12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ht="12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ht="12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ht="12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ht="12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ht="12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ht="12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ht="12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ht="12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ht="12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ht="12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ht="12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ht="12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ht="12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ht="12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ht="12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ht="12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ht="12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ht="12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ht="12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ht="12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ht="12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ht="12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ht="12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ht="12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ht="12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ht="12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ht="12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ht="12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ht="12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ht="12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ht="12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ht="12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ht="12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ht="12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ht="12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ht="12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ht="12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ht="12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ht="12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ht="12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ht="12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ht="12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ht="12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ht="12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ht="12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ht="12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ht="12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ht="12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ht="12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ht="12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ht="12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ht="12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ht="12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ht="12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ht="12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ht="12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ht="12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ht="12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ht="12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ht="12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ht="12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ht="12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ht="12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ht="12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ht="12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ht="12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ht="12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ht="12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ht="12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ht="12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ht="12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ht="12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ht="12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ht="12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ht="12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ht="12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ht="12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ht="12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ht="12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ht="12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ht="12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ht="12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ht="12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ht="12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ht="12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ht="12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ht="12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ht="12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ht="12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ht="12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ht="12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ht="12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ht="12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ht="12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ht="12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ht="12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ht="12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ht="12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ht="12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ht="12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ht="12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ht="12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ht="12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ht="12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ht="12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ht="12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ht="12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ht="12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ht="12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ht="12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ht="12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ht="12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ht="12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ht="12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ht="12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ht="12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ht="12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ht="12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ht="12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ht="12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ht="12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ht="12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ht="12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ht="12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ht="12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ht="12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ht="12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ht="12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ht="12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ht="12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ht="12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ht="12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ht="12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ht="12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ht="12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ht="12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ht="12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ht="12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ht="12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ht="12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ht="12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ht="12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ht="12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ht="12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ht="12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ht="12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ht="12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ht="12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ht="12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ht="12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ht="12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ht="12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ht="12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ht="12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ht="12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ht="12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ht="12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ht="12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ht="12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ht="12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ht="12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ht="12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ht="12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ht="12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ht="12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ht="12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ht="12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ht="12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ht="12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ht="12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ht="12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ht="12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ht="12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ht="12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ht="12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ht="12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ht="12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ht="12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ht="12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ht="12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ht="12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ht="12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ht="12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ht="12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ht="12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ht="12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ht="12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ht="12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ht="12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ht="12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ht="12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ht="12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ht="12.7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ht="12.7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ht="12.7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ht="12.7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ht="12.7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44"/>
      <c r="B1" s="45"/>
      <c r="C1" s="45"/>
      <c r="D1" s="46" t="s">
        <v>0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7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ht="12.0" customHeight="1">
      <c r="A2" s="49"/>
      <c r="D2" s="50" t="s">
        <v>1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ht="14.25" customHeight="1">
      <c r="A3" s="49"/>
      <c r="D3" s="46" t="s">
        <v>99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7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ht="12.0" customHeight="1">
      <c r="A4" s="53"/>
      <c r="B4" s="51"/>
      <c r="C4" s="51"/>
      <c r="D4" s="54" t="s">
        <v>3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ht="13.5" customHeight="1">
      <c r="A5" s="55" t="s">
        <v>100</v>
      </c>
      <c r="B5" s="56"/>
      <c r="C5" s="56"/>
      <c r="D5" s="56"/>
      <c r="E5" s="57"/>
      <c r="F5" s="58" t="str">
        <f>'SET-G. Jurídica-Contratación'!J5</f>
        <v>GESTIÓN JURÍDICA - CONTRATACIÓN</v>
      </c>
      <c r="G5" s="56"/>
      <c r="H5" s="56"/>
      <c r="I5" s="56"/>
      <c r="J5" s="56"/>
      <c r="K5" s="56"/>
      <c r="L5" s="56"/>
      <c r="M5" s="56"/>
      <c r="N5" s="56"/>
      <c r="O5" s="59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ht="15.75" customHeight="1">
      <c r="A6" s="60" t="s">
        <v>6</v>
      </c>
      <c r="B6" s="61"/>
      <c r="C6" s="61"/>
      <c r="D6" s="61"/>
      <c r="E6" s="62"/>
      <c r="F6" s="63" t="str">
        <f>+'SET-G. Jurídica-Contratación'!B10</f>
        <v>Elaboración de los Contratos.</v>
      </c>
      <c r="G6" s="61"/>
      <c r="H6" s="61"/>
      <c r="I6" s="61"/>
      <c r="J6" s="61"/>
      <c r="K6" s="61"/>
      <c r="L6" s="61"/>
      <c r="M6" s="61"/>
      <c r="N6" s="61"/>
      <c r="O6" s="64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ht="15.75" customHeight="1">
      <c r="A7" s="60" t="s">
        <v>101</v>
      </c>
      <c r="B7" s="61"/>
      <c r="C7" s="61"/>
      <c r="D7" s="61"/>
      <c r="E7" s="62"/>
      <c r="F7" s="68" t="str">
        <f>+'SET-G. Jurídica-Contratación'!F10</f>
        <v>Eficiencia </v>
      </c>
      <c r="G7" s="61"/>
      <c r="H7" s="61"/>
      <c r="I7" s="61"/>
      <c r="J7" s="61"/>
      <c r="K7" s="61"/>
      <c r="L7" s="61"/>
      <c r="M7" s="61"/>
      <c r="N7" s="61"/>
      <c r="O7" s="64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ht="17.25" customHeight="1">
      <c r="A8" s="69" t="s">
        <v>102</v>
      </c>
      <c r="B8" s="70"/>
      <c r="C8" s="70"/>
      <c r="D8" s="70"/>
      <c r="E8" s="71"/>
      <c r="F8" s="72" t="s">
        <v>103</v>
      </c>
      <c r="G8" s="73" t="str">
        <f>+'SET-G. Jurídica-Contratación'!A10</f>
        <v>IN03</v>
      </c>
      <c r="H8" s="70"/>
      <c r="I8" s="70"/>
      <c r="J8" s="70"/>
      <c r="K8" s="70"/>
      <c r="L8" s="70"/>
      <c r="M8" s="70"/>
      <c r="N8" s="70"/>
      <c r="O8" s="74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ht="12.75" customHeight="1">
      <c r="A9" s="75" t="s">
        <v>104</v>
      </c>
      <c r="B9" s="45"/>
      <c r="C9" s="45"/>
      <c r="D9" s="76"/>
      <c r="E9" s="77" t="s">
        <v>105</v>
      </c>
      <c r="F9" s="78" t="s">
        <v>106</v>
      </c>
      <c r="G9" s="76"/>
      <c r="H9" s="77" t="s">
        <v>107</v>
      </c>
      <c r="I9" s="77" t="s">
        <v>108</v>
      </c>
      <c r="J9" s="78" t="s">
        <v>109</v>
      </c>
      <c r="K9" s="76"/>
      <c r="L9" s="79" t="s">
        <v>110</v>
      </c>
      <c r="M9" s="56"/>
      <c r="N9" s="56"/>
      <c r="O9" s="59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111</v>
      </c>
      <c r="M10" s="62"/>
      <c r="N10" s="85" t="s">
        <v>112</v>
      </c>
      <c r="O10" s="64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ht="63.75" customHeight="1">
      <c r="A11" s="86" t="str">
        <f>+'SET-G. Jurídica-Contratación'!C10</f>
        <v>Medir el nivel de eficiencia en el cumplimiento de la elaboración de los contratos con base en los estudios previos recibidos.</v>
      </c>
      <c r="B11" s="70"/>
      <c r="C11" s="70"/>
      <c r="D11" s="71"/>
      <c r="E11" s="87" t="s">
        <v>113</v>
      </c>
      <c r="F11" s="88" t="str">
        <f>+'SET-G. Jurídica-Contratación'!D10</f>
        <v>Total de contratos realizados con estudios previos / Total contratos elaborados en el periodo *100</v>
      </c>
      <c r="G11" s="71"/>
      <c r="H11" s="89" t="str">
        <f>$O18</f>
        <v/>
      </c>
      <c r="I11" s="90" t="str">
        <f>'SET-G. Jurídica-Contratación'!$E10</f>
        <v>Semestral</v>
      </c>
      <c r="J11" s="91" t="s">
        <v>114</v>
      </c>
      <c r="K11" s="70"/>
      <c r="L11" s="70"/>
      <c r="M11" s="70"/>
      <c r="N11" s="70"/>
      <c r="O11" s="74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ht="13.5" customHeight="1">
      <c r="A12" s="92" t="s">
        <v>115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4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ht="27.75" customHeight="1">
      <c r="A13" s="95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ht="15.0" customHeight="1">
      <c r="A14" s="96" t="s">
        <v>116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8"/>
      <c r="P14" s="48"/>
      <c r="Q14" s="48"/>
      <c r="R14" s="48"/>
      <c r="S14" s="48"/>
      <c r="T14" s="48"/>
      <c r="U14" s="48"/>
      <c r="V14" s="99"/>
      <c r="W14" s="100"/>
      <c r="X14" s="100"/>
      <c r="Y14" s="48"/>
      <c r="Z14" s="48"/>
    </row>
    <row r="15" ht="16.5" customHeight="1">
      <c r="A15" s="101" t="s">
        <v>117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9"/>
      <c r="P15" s="48"/>
      <c r="Q15" s="48"/>
      <c r="R15" s="48"/>
      <c r="S15" s="48"/>
      <c r="T15" s="48"/>
      <c r="U15" s="48"/>
      <c r="V15" s="99"/>
      <c r="W15" s="102"/>
      <c r="X15" s="102"/>
      <c r="Y15" s="48"/>
      <c r="Z15" s="48"/>
    </row>
    <row r="16" ht="16.5" customHeight="1">
      <c r="A16" s="103" t="s">
        <v>119</v>
      </c>
      <c r="B16" s="62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120</v>
      </c>
      <c r="P16" s="48"/>
      <c r="Q16" s="48"/>
      <c r="R16" s="48"/>
      <c r="S16" s="48"/>
      <c r="T16" s="48"/>
      <c r="U16" s="48"/>
      <c r="V16" s="99"/>
      <c r="W16" s="102"/>
      <c r="X16" s="102"/>
      <c r="Y16" s="48"/>
      <c r="Z16" s="48"/>
    </row>
    <row r="17" ht="16.5" customHeight="1">
      <c r="A17" s="106" t="s">
        <v>12</v>
      </c>
      <c r="B17" s="62"/>
      <c r="C17" s="107" t="str">
        <f t="shared" ref="C17:H17" si="1">$O$17</f>
        <v/>
      </c>
      <c r="D17" s="107" t="str">
        <f t="shared" si="1"/>
        <v/>
      </c>
      <c r="E17" s="107" t="str">
        <f t="shared" si="1"/>
        <v/>
      </c>
      <c r="F17" s="107" t="str">
        <f t="shared" si="1"/>
        <v/>
      </c>
      <c r="G17" s="107" t="str">
        <f t="shared" si="1"/>
        <v/>
      </c>
      <c r="H17" s="107" t="str">
        <f t="shared" si="1"/>
        <v/>
      </c>
      <c r="I17" s="107"/>
      <c r="J17" s="107"/>
      <c r="K17" s="107"/>
      <c r="L17" s="107"/>
      <c r="M17" s="107"/>
      <c r="N17" s="107"/>
      <c r="O17" s="109"/>
      <c r="P17" s="48"/>
      <c r="Q17" s="48"/>
      <c r="R17" s="48"/>
      <c r="S17" s="48"/>
      <c r="T17" s="48"/>
      <c r="U17" s="48"/>
      <c r="V17" s="99"/>
      <c r="W17" s="102"/>
      <c r="X17" s="102"/>
      <c r="Y17" s="48"/>
      <c r="Z17" s="48"/>
    </row>
    <row r="18" ht="17.25" customHeight="1">
      <c r="A18" s="106" t="s">
        <v>121</v>
      </c>
      <c r="B18" s="62"/>
      <c r="C18" s="107" t="str">
        <f t="shared" ref="C18:H18" si="2">$O$18</f>
        <v/>
      </c>
      <c r="D18" s="107" t="str">
        <f t="shared" si="2"/>
        <v/>
      </c>
      <c r="E18" s="107" t="str">
        <f t="shared" si="2"/>
        <v/>
      </c>
      <c r="F18" s="107" t="str">
        <f t="shared" si="2"/>
        <v/>
      </c>
      <c r="G18" s="107" t="str">
        <f t="shared" si="2"/>
        <v/>
      </c>
      <c r="H18" s="107" t="str">
        <f t="shared" si="2"/>
        <v/>
      </c>
      <c r="I18" s="107"/>
      <c r="J18" s="107"/>
      <c r="K18" s="107"/>
      <c r="L18" s="107"/>
      <c r="M18" s="107"/>
      <c r="N18" s="107"/>
      <c r="O18" s="111"/>
      <c r="P18" s="48"/>
      <c r="Q18" s="48"/>
      <c r="R18" s="48"/>
      <c r="S18" s="48"/>
      <c r="T18" s="48"/>
      <c r="U18" s="48"/>
      <c r="V18" s="99"/>
      <c r="W18" s="102"/>
      <c r="X18" s="102"/>
      <c r="Y18" s="48"/>
      <c r="Z18" s="48"/>
    </row>
    <row r="19" ht="17.25" customHeight="1">
      <c r="A19" s="112" t="s">
        <v>122</v>
      </c>
      <c r="B19" s="62"/>
      <c r="C19" s="114">
        <f t="shared" ref="C19:H19" si="3">IF((C21),C20/C21,"-")</f>
        <v>1</v>
      </c>
      <c r="D19" s="114">
        <f t="shared" si="3"/>
        <v>1</v>
      </c>
      <c r="E19" s="114">
        <f t="shared" si="3"/>
        <v>1</v>
      </c>
      <c r="F19" s="114" t="str">
        <f t="shared" si="3"/>
        <v>-</v>
      </c>
      <c r="G19" s="114">
        <f t="shared" si="3"/>
        <v>1</v>
      </c>
      <c r="H19" s="114">
        <f t="shared" si="3"/>
        <v>1</v>
      </c>
      <c r="I19" s="114"/>
      <c r="J19" s="114"/>
      <c r="K19" s="114"/>
      <c r="L19" s="114"/>
      <c r="M19" s="114"/>
      <c r="N19" s="114"/>
      <c r="O19" s="115"/>
      <c r="P19" s="48"/>
      <c r="Q19" s="48"/>
      <c r="R19" s="48"/>
      <c r="S19" s="48"/>
      <c r="T19" s="48"/>
      <c r="U19" s="48"/>
      <c r="V19" s="99"/>
      <c r="W19" s="102"/>
      <c r="X19" s="102"/>
      <c r="Y19" s="48"/>
      <c r="Z19" s="48"/>
    </row>
    <row r="20" ht="24.0" customHeight="1">
      <c r="A20" s="116" t="s">
        <v>123</v>
      </c>
      <c r="B20" s="33" t="s">
        <v>124</v>
      </c>
      <c r="C20" s="117">
        <v>104.0</v>
      </c>
      <c r="D20" s="117">
        <v>2.0</v>
      </c>
      <c r="E20" s="117">
        <v>4.0</v>
      </c>
      <c r="F20" s="117">
        <v>0.0</v>
      </c>
      <c r="G20" s="117">
        <v>3.0</v>
      </c>
      <c r="H20" s="117">
        <v>3.0</v>
      </c>
      <c r="I20" s="117"/>
      <c r="J20" s="117"/>
      <c r="K20" s="117"/>
      <c r="L20" s="117"/>
      <c r="M20" s="117"/>
      <c r="N20" s="117"/>
      <c r="O20" s="118"/>
      <c r="P20" s="48"/>
      <c r="Q20" s="48"/>
      <c r="R20" s="48"/>
      <c r="S20" s="48"/>
      <c r="T20" s="48"/>
      <c r="U20" s="48"/>
      <c r="V20" s="99"/>
      <c r="W20" s="102"/>
      <c r="X20" s="102"/>
      <c r="Y20" s="48"/>
      <c r="Z20" s="48"/>
    </row>
    <row r="21" ht="23.25" customHeight="1">
      <c r="A21" s="120"/>
      <c r="B21" s="119" t="s">
        <v>127</v>
      </c>
      <c r="C21" s="117">
        <v>104.0</v>
      </c>
      <c r="D21" s="117">
        <v>2.0</v>
      </c>
      <c r="E21" s="117">
        <v>4.0</v>
      </c>
      <c r="F21" s="117">
        <v>0.0</v>
      </c>
      <c r="G21" s="117">
        <v>3.0</v>
      </c>
      <c r="H21" s="117">
        <v>3.0</v>
      </c>
      <c r="I21" s="117"/>
      <c r="J21" s="117"/>
      <c r="K21" s="117"/>
      <c r="L21" s="117"/>
      <c r="M21" s="117"/>
      <c r="N21" s="117"/>
      <c r="O21" s="118"/>
      <c r="P21" s="48"/>
      <c r="Q21" s="48"/>
      <c r="R21" s="48"/>
      <c r="S21" s="48"/>
      <c r="T21" s="48"/>
      <c r="U21" s="48"/>
      <c r="V21" s="99"/>
      <c r="W21" s="102"/>
      <c r="X21" s="102"/>
      <c r="Y21" s="48"/>
      <c r="Z21" s="48"/>
    </row>
    <row r="22" ht="17.25" customHeight="1">
      <c r="A22" s="120"/>
      <c r="B22" s="121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8"/>
      <c r="P22" s="48"/>
      <c r="Q22" s="48"/>
      <c r="R22" s="48"/>
      <c r="S22" s="48"/>
      <c r="T22" s="48"/>
      <c r="U22" s="48"/>
      <c r="V22" s="99"/>
      <c r="W22" s="102"/>
      <c r="X22" s="102"/>
      <c r="Y22" s="48"/>
      <c r="Z22" s="48"/>
    </row>
    <row r="23" ht="18.0" customHeight="1">
      <c r="A23" s="122"/>
      <c r="B23" s="123" t="s">
        <v>130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6"/>
      <c r="P23" s="48"/>
      <c r="Q23" s="48"/>
      <c r="R23" s="48"/>
      <c r="S23" s="48"/>
      <c r="T23" s="48"/>
      <c r="U23" s="48"/>
      <c r="V23" s="99"/>
      <c r="W23" s="102"/>
      <c r="X23" s="102"/>
      <c r="Y23" s="48"/>
      <c r="Z23" s="48"/>
    </row>
    <row r="24" ht="33.0" customHeight="1">
      <c r="A24" s="127" t="s">
        <v>131</v>
      </c>
      <c r="B24" s="45"/>
      <c r="C24" s="76"/>
      <c r="D24" s="128" t="str">
        <f>'SET-G. Jurídica-Contratación'!$G10</f>
        <v>Entre 90% y 100%</v>
      </c>
      <c r="E24" s="129"/>
      <c r="F24" s="129"/>
      <c r="G24" s="130"/>
      <c r="H24" s="128" t="str">
        <f>'SET-G. Jurídica-Contratación'!$H10</f>
        <v>Entre 61% y 89%</v>
      </c>
      <c r="I24" s="129"/>
      <c r="J24" s="129"/>
      <c r="K24" s="130"/>
      <c r="L24" s="128" t="str">
        <f>'SET-G. Jurídica-Contratación'!$I10</f>
        <v>Menor al 60%</v>
      </c>
      <c r="M24" s="129"/>
      <c r="N24" s="129"/>
      <c r="O24" s="130"/>
      <c r="P24" s="48"/>
      <c r="Q24" s="48"/>
      <c r="R24" s="48"/>
      <c r="S24" s="48"/>
      <c r="T24" s="48"/>
      <c r="U24" s="48"/>
      <c r="V24" s="99"/>
      <c r="W24" s="102"/>
      <c r="X24" s="102"/>
      <c r="Y24" s="48"/>
      <c r="Z24" s="48"/>
    </row>
    <row r="25" ht="33.0" customHeight="1">
      <c r="A25" s="53"/>
      <c r="B25" s="51"/>
      <c r="C25" s="132"/>
      <c r="D25" s="133" t="s">
        <v>15</v>
      </c>
      <c r="E25" s="134"/>
      <c r="F25" s="134"/>
      <c r="G25" s="135"/>
      <c r="H25" s="136" t="s">
        <v>16</v>
      </c>
      <c r="I25" s="134"/>
      <c r="J25" s="134"/>
      <c r="K25" s="135"/>
      <c r="L25" s="137" t="s">
        <v>17</v>
      </c>
      <c r="M25" s="134"/>
      <c r="N25" s="134"/>
      <c r="O25" s="138"/>
      <c r="P25" s="48"/>
      <c r="Q25" s="48"/>
      <c r="R25" s="48"/>
      <c r="S25" s="48"/>
      <c r="T25" s="48"/>
      <c r="U25" s="48"/>
      <c r="V25" s="99"/>
      <c r="W25" s="102"/>
      <c r="X25" s="102"/>
      <c r="Y25" s="48"/>
      <c r="Z25" s="48"/>
    </row>
    <row r="26" ht="15.75" customHeight="1">
      <c r="A26" s="139" t="s">
        <v>132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8"/>
      <c r="P26" s="48"/>
      <c r="Q26" s="48"/>
      <c r="R26" s="48"/>
      <c r="S26" s="48"/>
      <c r="T26" s="48"/>
      <c r="U26" s="48"/>
      <c r="V26" s="99"/>
      <c r="W26" s="102"/>
      <c r="X26" s="102"/>
      <c r="Y26" s="48"/>
      <c r="Z26" s="48"/>
    </row>
    <row r="27" ht="264.75" customHeight="1">
      <c r="A27" s="140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4"/>
      <c r="P27" s="48"/>
      <c r="Q27" s="48"/>
      <c r="R27" s="48"/>
      <c r="S27" s="48"/>
      <c r="T27" s="48"/>
      <c r="U27" s="48"/>
      <c r="V27" s="99"/>
      <c r="W27" s="48"/>
      <c r="X27" s="48"/>
      <c r="Y27" s="48"/>
      <c r="Z27" s="48"/>
    </row>
    <row r="28" ht="15.0" customHeight="1">
      <c r="A28" s="141" t="s">
        <v>133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143" t="s">
        <v>134</v>
      </c>
      <c r="O28" s="59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ht="21.75" customHeight="1">
      <c r="A29" s="144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2"/>
      <c r="N29" s="145">
        <v>46023.0</v>
      </c>
      <c r="O29" s="64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ht="21.75" customHeight="1">
      <c r="A30" s="144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  <c r="N30" s="145">
        <v>46054.0</v>
      </c>
      <c r="O30" s="64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ht="21.75" customHeight="1">
      <c r="A31" s="144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N31" s="145">
        <v>46082.0</v>
      </c>
      <c r="O31" s="64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ht="21.75" customHeight="1">
      <c r="A32" s="144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2"/>
      <c r="N32" s="145">
        <v>46113.0</v>
      </c>
      <c r="O32" s="64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ht="21.75" customHeight="1">
      <c r="A33" s="144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2"/>
      <c r="N33" s="145">
        <v>46143.0</v>
      </c>
      <c r="O33" s="64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ht="21.75" customHeight="1">
      <c r="A34" s="144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2"/>
      <c r="N34" s="145">
        <v>46174.0</v>
      </c>
      <c r="O34" s="64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ht="21.75" customHeight="1">
      <c r="A35" s="144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2"/>
      <c r="N35" s="145">
        <v>46204.0</v>
      </c>
      <c r="O35" s="64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ht="21.75" customHeight="1">
      <c r="A36" s="144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2"/>
      <c r="N36" s="145">
        <v>46235.0</v>
      </c>
      <c r="O36" s="64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ht="21.75" customHeight="1">
      <c r="A37" s="144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2"/>
      <c r="N37" s="145">
        <v>46266.0</v>
      </c>
      <c r="O37" s="6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ht="21.75" customHeight="1">
      <c r="A38" s="144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2"/>
      <c r="N38" s="145">
        <v>46296.0</v>
      </c>
      <c r="O38" s="64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ht="21.75" customHeight="1">
      <c r="A39" s="144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2"/>
      <c r="N39" s="145">
        <v>46327.0</v>
      </c>
      <c r="O39" s="6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ht="21.75" customHeight="1">
      <c r="A40" s="144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2"/>
      <c r="N40" s="145">
        <v>46357.0</v>
      </c>
      <c r="O40" s="64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ht="15.0" customHeight="1">
      <c r="A41" s="141" t="s">
        <v>137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143" t="s">
        <v>134</v>
      </c>
      <c r="O41" s="59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ht="24.0" customHeight="1">
      <c r="A42" s="144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2"/>
      <c r="N42" s="146"/>
      <c r="O42" s="64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ht="22.5" customHeight="1">
      <c r="A43" s="147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48"/>
      <c r="O43" s="74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ht="4.5" customHeight="1">
      <c r="A44" s="149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150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ht="12.7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ht="12.7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2" t="s">
        <v>139</v>
      </c>
      <c r="R46" s="48"/>
      <c r="S46" s="48"/>
      <c r="T46" s="48"/>
      <c r="U46" s="48"/>
      <c r="V46" s="48"/>
      <c r="W46" s="48"/>
      <c r="X46" s="48"/>
      <c r="Y46" s="48"/>
      <c r="Z46" s="48"/>
    </row>
    <row r="47" ht="12.7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2" t="s">
        <v>140</v>
      </c>
      <c r="R47" s="48"/>
      <c r="S47" s="48"/>
      <c r="T47" s="48"/>
      <c r="U47" s="48"/>
      <c r="V47" s="48"/>
      <c r="W47" s="48"/>
      <c r="X47" s="48"/>
      <c r="Y47" s="48"/>
      <c r="Z47" s="48"/>
    </row>
    <row r="48" ht="12.7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2" t="s">
        <v>141</v>
      </c>
      <c r="R48" s="48"/>
      <c r="S48" s="48"/>
      <c r="T48" s="48"/>
      <c r="U48" s="48"/>
      <c r="V48" s="48"/>
      <c r="W48" s="48"/>
      <c r="X48" s="48"/>
      <c r="Y48" s="48"/>
      <c r="Z48" s="48"/>
    </row>
    <row r="49" ht="12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2" t="s">
        <v>142</v>
      </c>
      <c r="R49" s="48"/>
      <c r="S49" s="48"/>
      <c r="T49" s="48"/>
      <c r="U49" s="48"/>
      <c r="V49" s="48"/>
      <c r="W49" s="48"/>
      <c r="X49" s="48"/>
      <c r="Y49" s="48"/>
      <c r="Z49" s="48"/>
    </row>
    <row r="50" ht="12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2" t="s">
        <v>114</v>
      </c>
      <c r="R50" s="48"/>
      <c r="S50" s="48"/>
      <c r="T50" s="48"/>
      <c r="U50" s="48"/>
      <c r="V50" s="48"/>
      <c r="W50" s="48"/>
      <c r="X50" s="48"/>
      <c r="Y50" s="48"/>
      <c r="Z50" s="48"/>
    </row>
    <row r="51" ht="12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2" t="s">
        <v>143</v>
      </c>
      <c r="R51" s="48"/>
      <c r="S51" s="48"/>
      <c r="T51" s="48"/>
      <c r="U51" s="48"/>
      <c r="V51" s="48"/>
      <c r="W51" s="48"/>
      <c r="X51" s="48"/>
      <c r="Y51" s="48"/>
      <c r="Z51" s="48"/>
    </row>
    <row r="52" ht="12.7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2" t="s">
        <v>144</v>
      </c>
      <c r="R52" s="48"/>
      <c r="S52" s="48"/>
      <c r="T52" s="48"/>
      <c r="U52" s="48"/>
      <c r="V52" s="48"/>
      <c r="W52" s="48"/>
      <c r="X52" s="48"/>
      <c r="Y52" s="48"/>
      <c r="Z52" s="48"/>
    </row>
    <row r="53" ht="12.7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2" t="s">
        <v>145</v>
      </c>
      <c r="R53" s="48"/>
      <c r="S53" s="48"/>
      <c r="T53" s="48"/>
      <c r="U53" s="48"/>
      <c r="V53" s="48"/>
      <c r="W53" s="48"/>
      <c r="X53" s="48"/>
      <c r="Y53" s="48"/>
      <c r="Z53" s="48"/>
    </row>
    <row r="54" ht="12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2" t="s">
        <v>146</v>
      </c>
      <c r="R54" s="48"/>
      <c r="S54" s="48"/>
      <c r="T54" s="48"/>
      <c r="U54" s="48"/>
      <c r="V54" s="48"/>
      <c r="W54" s="48"/>
      <c r="X54" s="48"/>
      <c r="Y54" s="48"/>
      <c r="Z54" s="48"/>
    </row>
    <row r="55" ht="12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2" t="s">
        <v>147</v>
      </c>
      <c r="R55" s="48"/>
      <c r="S55" s="48"/>
      <c r="T55" s="48"/>
      <c r="U55" s="48"/>
      <c r="V55" s="48"/>
      <c r="W55" s="48"/>
      <c r="X55" s="48"/>
      <c r="Y55" s="48"/>
      <c r="Z55" s="48"/>
    </row>
    <row r="56" ht="12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2" t="s">
        <v>148</v>
      </c>
      <c r="R56" s="48"/>
      <c r="S56" s="48"/>
      <c r="T56" s="48"/>
      <c r="U56" s="48"/>
      <c r="V56" s="48"/>
      <c r="W56" s="48"/>
      <c r="X56" s="48"/>
      <c r="Y56" s="48"/>
      <c r="Z56" s="48"/>
    </row>
    <row r="57" ht="12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2" t="s">
        <v>149</v>
      </c>
      <c r="R57" s="48"/>
      <c r="S57" s="48"/>
      <c r="T57" s="48"/>
      <c r="U57" s="48"/>
      <c r="V57" s="48"/>
      <c r="W57" s="48"/>
      <c r="X57" s="48"/>
      <c r="Y57" s="48"/>
      <c r="Z57" s="48"/>
    </row>
    <row r="58" ht="12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2" t="s">
        <v>150</v>
      </c>
      <c r="R58" s="48"/>
      <c r="S58" s="48"/>
      <c r="T58" s="48"/>
      <c r="U58" s="48"/>
      <c r="V58" s="48"/>
      <c r="W58" s="48"/>
      <c r="X58" s="48"/>
      <c r="Y58" s="48"/>
      <c r="Z58" s="48"/>
    </row>
    <row r="59" ht="12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ht="12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151">
        <v>1.0</v>
      </c>
      <c r="R60" s="48"/>
      <c r="S60" s="48"/>
      <c r="T60" s="48"/>
      <c r="U60" s="48"/>
      <c r="V60" s="48"/>
      <c r="W60" s="48"/>
      <c r="X60" s="48"/>
      <c r="Y60" s="48"/>
      <c r="Z60" s="48"/>
    </row>
    <row r="61" ht="12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151">
        <v>1.0</v>
      </c>
      <c r="R61" s="48"/>
      <c r="S61" s="48"/>
      <c r="T61" s="48"/>
      <c r="U61" s="48"/>
      <c r="V61" s="48"/>
      <c r="W61" s="48"/>
      <c r="X61" s="48"/>
      <c r="Y61" s="48"/>
      <c r="Z61" s="48"/>
    </row>
    <row r="62" ht="12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ht="12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ht="12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ht="12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ht="12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ht="12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ht="12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ht="12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ht="12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ht="12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ht="12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ht="12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ht="12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ht="12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ht="12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ht="12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ht="12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ht="12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ht="12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ht="12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ht="12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ht="12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ht="12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ht="12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ht="12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ht="12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ht="12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ht="12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ht="12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ht="12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ht="12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ht="12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ht="12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ht="12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ht="12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ht="12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ht="12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ht="12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ht="12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ht="12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ht="12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ht="12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ht="12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ht="12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ht="12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ht="12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ht="12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ht="12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ht="12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ht="12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ht="12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ht="12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ht="12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ht="12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ht="12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ht="12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ht="12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ht="12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ht="12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ht="12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ht="12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ht="12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ht="12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ht="12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ht="12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ht="12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ht="12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ht="12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ht="12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ht="12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ht="12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ht="12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ht="12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ht="12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ht="12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ht="12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ht="12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ht="12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ht="12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ht="12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ht="12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ht="12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ht="12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ht="12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ht="12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ht="12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ht="12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ht="12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ht="12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ht="12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ht="12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ht="12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ht="12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ht="12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ht="12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ht="12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ht="12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ht="12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ht="12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ht="12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ht="12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ht="12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ht="12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ht="12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ht="12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ht="12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ht="12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ht="12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ht="12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ht="12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ht="12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ht="12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ht="12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ht="12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ht="12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ht="12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ht="12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ht="12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ht="12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ht="12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ht="12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ht="12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ht="12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ht="12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ht="12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ht="12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ht="12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ht="12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ht="12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ht="12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ht="12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ht="12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ht="12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ht="12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ht="12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ht="12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ht="12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ht="12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ht="12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ht="12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ht="12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ht="12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ht="12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ht="12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ht="12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ht="12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ht="12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ht="12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ht="12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ht="12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ht="12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ht="12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ht="12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ht="12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ht="12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ht="12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ht="12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ht="12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ht="12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ht="12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ht="12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ht="12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ht="12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ht="12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ht="12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ht="12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ht="12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ht="12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ht="12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ht="12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ht="12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ht="12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ht="12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ht="12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ht="12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ht="12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ht="12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ht="12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ht="12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ht="12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ht="12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ht="12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ht="12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ht="12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ht="12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ht="12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ht="12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ht="12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ht="12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ht="12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ht="12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ht="12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ht="12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ht="12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ht="12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ht="12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ht="12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ht="12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ht="12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ht="12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ht="12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ht="12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ht="12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ht="12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ht="12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ht="12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ht="12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ht="12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ht="12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ht="12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ht="12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ht="12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ht="12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ht="12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ht="12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ht="12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ht="12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ht="12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ht="12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ht="12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ht="12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ht="12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ht="12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ht="12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ht="12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ht="12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ht="12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ht="12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ht="12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ht="12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ht="12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ht="12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ht="12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ht="12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ht="12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ht="12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ht="12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ht="12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ht="12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ht="12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ht="12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ht="12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ht="12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ht="12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ht="12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ht="12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ht="12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ht="12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ht="12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ht="12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ht="12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ht="12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ht="12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ht="12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ht="12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ht="12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ht="12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ht="12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ht="12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ht="12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ht="12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ht="12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ht="12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ht="12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ht="12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ht="12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ht="12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ht="12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ht="12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ht="12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ht="12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ht="12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ht="12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ht="12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ht="12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ht="12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ht="12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ht="12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ht="12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ht="12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ht="12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ht="12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ht="12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ht="12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ht="12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ht="12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ht="12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ht="12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ht="12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ht="12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ht="12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ht="12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ht="12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ht="12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ht="12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ht="12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ht="12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ht="12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ht="12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ht="12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ht="12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ht="12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ht="12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ht="12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ht="12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ht="12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ht="12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ht="12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ht="12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ht="12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ht="12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ht="12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ht="12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ht="12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ht="12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ht="12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ht="12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ht="12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ht="12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ht="12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ht="12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ht="12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ht="12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ht="12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ht="12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ht="12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ht="12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ht="12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ht="12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ht="12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ht="12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ht="12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ht="12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ht="12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ht="12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ht="12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ht="12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ht="12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ht="12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ht="12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ht="12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ht="12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ht="12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ht="12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ht="12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ht="12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ht="12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ht="12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ht="12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ht="12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ht="12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ht="12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ht="12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ht="12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ht="12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ht="12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ht="12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ht="12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ht="12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ht="12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ht="12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ht="12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ht="12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ht="12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ht="12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ht="12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ht="12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ht="12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ht="12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ht="12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ht="12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ht="12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ht="12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ht="12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ht="12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ht="12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ht="12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ht="12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ht="12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ht="12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ht="12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ht="12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ht="12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ht="12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ht="12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ht="12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ht="12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ht="12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ht="12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ht="12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ht="12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ht="12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ht="12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ht="12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ht="12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ht="12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ht="12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ht="12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ht="12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ht="12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ht="12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ht="12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ht="12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ht="12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ht="12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ht="12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ht="12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ht="12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ht="12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ht="12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ht="12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ht="12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ht="12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ht="12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ht="12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ht="12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ht="12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ht="12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ht="12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ht="12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ht="12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ht="12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ht="12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ht="12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ht="12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ht="12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ht="12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ht="12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ht="12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ht="12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ht="12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ht="12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ht="12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ht="12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ht="12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ht="12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ht="12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ht="12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ht="12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ht="12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ht="12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ht="12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ht="12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ht="12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ht="12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ht="12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ht="12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ht="12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ht="12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ht="12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ht="12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ht="12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ht="12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ht="12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ht="12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ht="12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ht="12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ht="12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ht="12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ht="12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ht="12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ht="12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ht="12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ht="12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ht="12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ht="12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ht="12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ht="12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ht="12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ht="12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ht="12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ht="12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ht="12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ht="12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ht="12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ht="12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ht="12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ht="12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ht="12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ht="12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ht="12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ht="12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ht="12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ht="12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ht="12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ht="12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ht="12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ht="12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ht="12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ht="12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ht="12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ht="12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ht="12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ht="12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ht="12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ht="12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ht="12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ht="12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ht="12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ht="12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ht="12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ht="12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ht="12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ht="12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ht="12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ht="12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ht="12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ht="12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ht="12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ht="12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ht="12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ht="12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ht="12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ht="12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ht="12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ht="12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ht="12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ht="12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ht="12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ht="12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ht="12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ht="12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ht="12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ht="12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ht="12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ht="12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ht="12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ht="12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ht="12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ht="12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ht="12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ht="12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ht="12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ht="12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ht="12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ht="12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ht="12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ht="12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ht="12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ht="12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ht="12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ht="12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ht="12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ht="12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ht="12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ht="12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ht="12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ht="12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ht="12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ht="12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ht="12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ht="12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ht="12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ht="12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ht="12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ht="12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ht="12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ht="12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ht="12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ht="12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ht="12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ht="12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ht="12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ht="12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ht="12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ht="12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ht="12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ht="12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ht="12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ht="12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ht="12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ht="12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ht="12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ht="12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ht="12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ht="12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ht="12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ht="12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ht="12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ht="12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ht="12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ht="12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ht="12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ht="12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ht="12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ht="12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ht="12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ht="12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ht="12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ht="12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ht="12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ht="12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ht="12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ht="12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ht="12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ht="12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ht="12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ht="12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ht="12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ht="12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ht="12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ht="12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ht="12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ht="12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ht="12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ht="12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ht="12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ht="12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ht="12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ht="12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ht="12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ht="12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ht="12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ht="12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ht="12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ht="12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ht="12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ht="12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ht="12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ht="12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ht="12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ht="12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ht="12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ht="12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ht="12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ht="12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ht="12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ht="12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ht="12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ht="12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ht="12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ht="12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ht="12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ht="12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ht="12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ht="12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ht="12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ht="12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ht="12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ht="12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ht="12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ht="12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ht="12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ht="12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ht="12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ht="12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ht="12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ht="12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ht="12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ht="12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ht="12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ht="12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ht="12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ht="12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ht="12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ht="12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ht="12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ht="12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ht="12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ht="12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ht="12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ht="12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ht="12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ht="12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ht="12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ht="12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ht="12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ht="12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ht="12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ht="12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ht="12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ht="12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ht="12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ht="12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ht="12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ht="12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ht="12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ht="12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ht="12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ht="12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ht="12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ht="12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ht="12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ht="12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ht="12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ht="12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ht="12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ht="12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ht="12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ht="12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ht="12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ht="12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ht="12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ht="12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ht="12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ht="12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ht="12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ht="12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ht="12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ht="12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ht="12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ht="12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ht="12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ht="12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ht="12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ht="12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ht="12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ht="12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ht="12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ht="12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ht="12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ht="12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ht="12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ht="12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ht="12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ht="12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ht="12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ht="12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ht="12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ht="12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ht="12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ht="12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ht="12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ht="12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ht="12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ht="12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ht="12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ht="12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ht="12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ht="12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ht="12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ht="12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ht="12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ht="12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ht="12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ht="12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ht="12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ht="12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ht="12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ht="12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ht="12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ht="12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ht="12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ht="12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ht="12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ht="12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ht="12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ht="12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ht="12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ht="12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ht="12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ht="12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ht="12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ht="12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ht="12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ht="12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ht="12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ht="12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ht="12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ht="12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ht="12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ht="12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ht="12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ht="12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ht="12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ht="12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ht="12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ht="12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ht="12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ht="12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ht="12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ht="12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ht="12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ht="12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ht="12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ht="12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ht="12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ht="12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ht="12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ht="12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ht="12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ht="12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ht="12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ht="12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ht="12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ht="12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ht="12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ht="12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ht="12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ht="12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ht="12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ht="12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ht="12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ht="12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ht="12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ht="12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ht="12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ht="12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ht="12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ht="12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ht="12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ht="12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ht="12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ht="12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ht="12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ht="12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ht="12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ht="12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ht="12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ht="12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ht="12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ht="12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ht="12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ht="12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ht="12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ht="12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ht="12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ht="12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ht="12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ht="12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ht="12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ht="12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ht="12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ht="12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ht="12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ht="12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ht="12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ht="12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ht="12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ht="12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ht="12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ht="12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ht="12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ht="12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ht="12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ht="12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ht="12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ht="12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ht="12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ht="12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ht="12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ht="12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ht="12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ht="12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ht="12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ht="12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ht="12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ht="12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ht="12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ht="12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ht="12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ht="12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ht="12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ht="12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ht="12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ht="12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ht="12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ht="12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ht="12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ht="12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ht="12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ht="12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ht="12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ht="12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ht="12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ht="12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ht="12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ht="12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ht="12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ht="12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ht="12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ht="12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ht="12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ht="12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ht="12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ht="12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ht="12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ht="12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ht="12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ht="12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ht="12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ht="12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ht="12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ht="12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ht="12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ht="12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ht="12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ht="12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ht="12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ht="12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ht="12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ht="12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ht="12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ht="12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ht="12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ht="12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ht="12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ht="12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ht="12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ht="12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ht="12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ht="12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ht="12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ht="12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ht="12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ht="12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ht="12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ht="12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ht="12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ht="12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ht="12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ht="12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ht="12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ht="12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ht="12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ht="12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ht="12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ht="12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ht="12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ht="12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ht="12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ht="12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ht="12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ht="12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ht="12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ht="12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ht="12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ht="12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ht="12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ht="12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ht="12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ht="12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ht="12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ht="12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ht="12.7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ht="12.7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ht="12.7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ht="12.7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ht="12.7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44"/>
      <c r="B1" s="45"/>
      <c r="C1" s="45"/>
      <c r="D1" s="46" t="s">
        <v>0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7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ht="13.5" customHeight="1">
      <c r="A2" s="49"/>
      <c r="D2" s="50" t="s">
        <v>1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ht="15.75" customHeight="1">
      <c r="A3" s="49"/>
      <c r="D3" s="46" t="s">
        <v>152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7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ht="12.0" customHeight="1">
      <c r="A4" s="53"/>
      <c r="B4" s="51"/>
      <c r="C4" s="51"/>
      <c r="D4" s="54" t="s">
        <v>3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ht="13.5" customHeight="1">
      <c r="A5" s="55" t="s">
        <v>100</v>
      </c>
      <c r="B5" s="56"/>
      <c r="C5" s="56"/>
      <c r="D5" s="56"/>
      <c r="E5" s="57"/>
      <c r="F5" s="58" t="str">
        <f>'SET-G. Jurídica-Contratación'!J5</f>
        <v>GESTIÓN JURÍDICA - CONTRATACIÓN</v>
      </c>
      <c r="G5" s="56"/>
      <c r="H5" s="56"/>
      <c r="I5" s="56"/>
      <c r="J5" s="56"/>
      <c r="K5" s="56"/>
      <c r="L5" s="56"/>
      <c r="M5" s="56"/>
      <c r="N5" s="56"/>
      <c r="O5" s="59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ht="15.75" customHeight="1">
      <c r="A6" s="60" t="s">
        <v>6</v>
      </c>
      <c r="B6" s="61"/>
      <c r="C6" s="61"/>
      <c r="D6" s="61"/>
      <c r="E6" s="62"/>
      <c r="F6" s="63" t="str">
        <f>+'SET-G. Jurídica-Contratación'!B11</f>
        <v>Consultas juridicas</v>
      </c>
      <c r="G6" s="61"/>
      <c r="H6" s="61"/>
      <c r="I6" s="61"/>
      <c r="J6" s="61"/>
      <c r="K6" s="61"/>
      <c r="L6" s="61"/>
      <c r="M6" s="61"/>
      <c r="N6" s="61"/>
      <c r="O6" s="64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ht="15.75" customHeight="1">
      <c r="A7" s="60" t="s">
        <v>101</v>
      </c>
      <c r="B7" s="61"/>
      <c r="C7" s="61"/>
      <c r="D7" s="61"/>
      <c r="E7" s="62"/>
      <c r="F7" s="68" t="str">
        <f>+'SET-G. Jurídica-Contratación'!F11</f>
        <v>Eficiencia </v>
      </c>
      <c r="G7" s="61"/>
      <c r="H7" s="61"/>
      <c r="I7" s="61"/>
      <c r="J7" s="61"/>
      <c r="K7" s="61"/>
      <c r="L7" s="61"/>
      <c r="M7" s="61"/>
      <c r="N7" s="61"/>
      <c r="O7" s="64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ht="17.25" customHeight="1">
      <c r="A8" s="69" t="s">
        <v>102</v>
      </c>
      <c r="B8" s="70"/>
      <c r="C8" s="70"/>
      <c r="D8" s="70"/>
      <c r="E8" s="71"/>
      <c r="F8" s="72" t="s">
        <v>103</v>
      </c>
      <c r="G8" s="73" t="str">
        <f>+'SET-G. Jurídica-Contratación'!A11</f>
        <v>IN04</v>
      </c>
      <c r="H8" s="70"/>
      <c r="I8" s="70"/>
      <c r="J8" s="70"/>
      <c r="K8" s="70"/>
      <c r="L8" s="70"/>
      <c r="M8" s="70"/>
      <c r="N8" s="70"/>
      <c r="O8" s="74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ht="12.75" customHeight="1">
      <c r="A9" s="75" t="s">
        <v>104</v>
      </c>
      <c r="B9" s="45"/>
      <c r="C9" s="45"/>
      <c r="D9" s="76"/>
      <c r="E9" s="77" t="s">
        <v>105</v>
      </c>
      <c r="F9" s="78" t="s">
        <v>106</v>
      </c>
      <c r="G9" s="76"/>
      <c r="H9" s="77" t="s">
        <v>107</v>
      </c>
      <c r="I9" s="77" t="s">
        <v>108</v>
      </c>
      <c r="J9" s="78" t="s">
        <v>109</v>
      </c>
      <c r="K9" s="76"/>
      <c r="L9" s="79" t="s">
        <v>110</v>
      </c>
      <c r="M9" s="56"/>
      <c r="N9" s="56"/>
      <c r="O9" s="59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111</v>
      </c>
      <c r="M10" s="62"/>
      <c r="N10" s="85" t="s">
        <v>112</v>
      </c>
      <c r="O10" s="64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ht="48.75" customHeight="1">
      <c r="A11" s="86" t="str">
        <f>+'SET-G. Jurídica-Contratación'!C11</f>
        <v>Dar respuesta a consulta jurídicas</v>
      </c>
      <c r="B11" s="70"/>
      <c r="C11" s="70"/>
      <c r="D11" s="71"/>
      <c r="E11" s="87" t="s">
        <v>113</v>
      </c>
      <c r="F11" s="88" t="str">
        <f>+'SET-G. Jurídica-Contratación'!D11</f>
        <v>consulta jurídicas contestadas/ consultas jurídicas solictadas*100</v>
      </c>
      <c r="G11" s="71"/>
      <c r="H11" s="89" t="str">
        <f>$O18</f>
        <v/>
      </c>
      <c r="I11" s="90" t="str">
        <f>+'SET-G. Jurídica-Contratación'!E11</f>
        <v>Mensual</v>
      </c>
      <c r="J11" s="91" t="s">
        <v>114</v>
      </c>
      <c r="K11" s="70"/>
      <c r="L11" s="70"/>
      <c r="M11" s="70"/>
      <c r="N11" s="70"/>
      <c r="O11" s="74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ht="13.5" customHeight="1">
      <c r="A12" s="92" t="s">
        <v>115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4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ht="27.75" customHeight="1">
      <c r="A13" s="95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ht="15.0" customHeight="1">
      <c r="A14" s="96" t="s">
        <v>116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8"/>
      <c r="P14" s="48"/>
      <c r="Q14" s="48"/>
      <c r="R14" s="48"/>
      <c r="S14" s="48"/>
      <c r="T14" s="48"/>
      <c r="U14" s="48"/>
      <c r="V14" s="99"/>
      <c r="W14" s="100"/>
      <c r="X14" s="100"/>
      <c r="Y14" s="48"/>
      <c r="Z14" s="48"/>
    </row>
    <row r="15" ht="16.5" customHeight="1">
      <c r="A15" s="101" t="s">
        <v>118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9"/>
      <c r="P15" s="48"/>
      <c r="Q15" s="48"/>
      <c r="R15" s="48"/>
      <c r="S15" s="48"/>
      <c r="T15" s="48"/>
      <c r="U15" s="48"/>
      <c r="V15" s="99"/>
      <c r="W15" s="102"/>
      <c r="X15" s="102"/>
      <c r="Y15" s="48"/>
      <c r="Z15" s="48"/>
    </row>
    <row r="16" ht="16.5" customHeight="1">
      <c r="A16" s="103" t="s">
        <v>119</v>
      </c>
      <c r="B16" s="62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120</v>
      </c>
      <c r="P16" s="48"/>
      <c r="Q16" s="48"/>
      <c r="R16" s="48"/>
      <c r="S16" s="48"/>
      <c r="T16" s="48"/>
      <c r="U16" s="48"/>
      <c r="V16" s="99"/>
      <c r="W16" s="102"/>
      <c r="X16" s="102"/>
      <c r="Y16" s="48"/>
      <c r="Z16" s="48"/>
    </row>
    <row r="17" ht="16.5" customHeight="1">
      <c r="A17" s="106" t="s">
        <v>12</v>
      </c>
      <c r="B17" s="62"/>
      <c r="C17" s="107" t="str">
        <f t="shared" ref="C17:I17" si="1">$O$17</f>
        <v/>
      </c>
      <c r="D17" s="107" t="str">
        <f t="shared" si="1"/>
        <v/>
      </c>
      <c r="E17" s="107" t="str">
        <f t="shared" si="1"/>
        <v/>
      </c>
      <c r="F17" s="107" t="str">
        <f t="shared" si="1"/>
        <v/>
      </c>
      <c r="G17" s="107" t="str">
        <f t="shared" si="1"/>
        <v/>
      </c>
      <c r="H17" s="107" t="str">
        <f t="shared" si="1"/>
        <v/>
      </c>
      <c r="I17" s="107" t="str">
        <f t="shared" si="1"/>
        <v/>
      </c>
      <c r="J17" s="107"/>
      <c r="K17" s="107"/>
      <c r="L17" s="107"/>
      <c r="M17" s="107"/>
      <c r="N17" s="107"/>
      <c r="O17" s="109"/>
      <c r="P17" s="48"/>
      <c r="Q17" s="48"/>
      <c r="R17" s="48"/>
      <c r="S17" s="48"/>
      <c r="T17" s="48"/>
      <c r="U17" s="48"/>
      <c r="V17" s="99"/>
      <c r="W17" s="102"/>
      <c r="X17" s="102"/>
      <c r="Y17" s="48"/>
      <c r="Z17" s="48"/>
    </row>
    <row r="18" ht="17.25" customHeight="1">
      <c r="A18" s="106" t="s">
        <v>121</v>
      </c>
      <c r="B18" s="62"/>
      <c r="C18" s="107" t="str">
        <f t="shared" ref="C18:I18" si="2">$O$18</f>
        <v/>
      </c>
      <c r="D18" s="107" t="str">
        <f t="shared" si="2"/>
        <v/>
      </c>
      <c r="E18" s="107" t="str">
        <f t="shared" si="2"/>
        <v/>
      </c>
      <c r="F18" s="107" t="str">
        <f t="shared" si="2"/>
        <v/>
      </c>
      <c r="G18" s="107" t="str">
        <f t="shared" si="2"/>
        <v/>
      </c>
      <c r="H18" s="107" t="str">
        <f t="shared" si="2"/>
        <v/>
      </c>
      <c r="I18" s="107" t="str">
        <f t="shared" si="2"/>
        <v/>
      </c>
      <c r="J18" s="107"/>
      <c r="K18" s="107"/>
      <c r="L18" s="107"/>
      <c r="M18" s="107"/>
      <c r="N18" s="107"/>
      <c r="O18" s="111"/>
      <c r="P18" s="48"/>
      <c r="Q18" s="48"/>
      <c r="R18" s="48"/>
      <c r="S18" s="48"/>
      <c r="T18" s="48"/>
      <c r="U18" s="48"/>
      <c r="V18" s="99"/>
      <c r="W18" s="102"/>
      <c r="X18" s="102"/>
      <c r="Y18" s="48"/>
      <c r="Z18" s="48"/>
    </row>
    <row r="19" ht="17.25" customHeight="1">
      <c r="A19" s="112" t="s">
        <v>122</v>
      </c>
      <c r="B19" s="62"/>
      <c r="C19" s="114"/>
      <c r="D19" s="114">
        <f t="shared" ref="D19:I19" si="3">IF((D21),D20/D21,"-")</f>
        <v>1</v>
      </c>
      <c r="E19" s="114">
        <f t="shared" si="3"/>
        <v>1</v>
      </c>
      <c r="F19" s="114">
        <f t="shared" si="3"/>
        <v>1</v>
      </c>
      <c r="G19" s="114">
        <f t="shared" si="3"/>
        <v>1</v>
      </c>
      <c r="H19" s="114">
        <f t="shared" si="3"/>
        <v>1</v>
      </c>
      <c r="I19" s="114">
        <f t="shared" si="3"/>
        <v>1</v>
      </c>
      <c r="J19" s="114"/>
      <c r="K19" s="114"/>
      <c r="L19" s="114"/>
      <c r="M19" s="114"/>
      <c r="N19" s="114"/>
      <c r="O19" s="115"/>
      <c r="P19" s="48"/>
      <c r="Q19" s="48"/>
      <c r="R19" s="48"/>
      <c r="S19" s="48"/>
      <c r="T19" s="48"/>
      <c r="U19" s="48"/>
      <c r="V19" s="99"/>
      <c r="W19" s="102"/>
      <c r="X19" s="102"/>
      <c r="Y19" s="48"/>
      <c r="Z19" s="48"/>
    </row>
    <row r="20" ht="18.0" customHeight="1">
      <c r="A20" s="116" t="s">
        <v>123</v>
      </c>
      <c r="B20" s="119" t="s">
        <v>153</v>
      </c>
      <c r="C20" s="117">
        <v>7.0</v>
      </c>
      <c r="D20" s="117">
        <v>8.0</v>
      </c>
      <c r="E20" s="117">
        <v>6.0</v>
      </c>
      <c r="F20" s="117">
        <v>5.0</v>
      </c>
      <c r="G20" s="117">
        <v>9.0</v>
      </c>
      <c r="H20" s="117">
        <v>7.0</v>
      </c>
      <c r="I20" s="117">
        <v>6.0</v>
      </c>
      <c r="J20" s="117"/>
      <c r="K20" s="117"/>
      <c r="L20" s="117"/>
      <c r="M20" s="117"/>
      <c r="N20" s="117"/>
      <c r="O20" s="118"/>
      <c r="P20" s="48"/>
      <c r="Q20" s="48"/>
      <c r="R20" s="48"/>
      <c r="S20" s="48"/>
      <c r="T20" s="48"/>
      <c r="U20" s="48"/>
      <c r="V20" s="99"/>
      <c r="W20" s="102"/>
      <c r="X20" s="102"/>
      <c r="Y20" s="48"/>
      <c r="Z20" s="48"/>
    </row>
    <row r="21" ht="18.75" customHeight="1">
      <c r="A21" s="120"/>
      <c r="B21" s="119" t="s">
        <v>154</v>
      </c>
      <c r="C21" s="117">
        <v>7.0</v>
      </c>
      <c r="D21" s="117">
        <v>8.0</v>
      </c>
      <c r="E21" s="117">
        <v>6.0</v>
      </c>
      <c r="F21" s="117">
        <v>5.0</v>
      </c>
      <c r="G21" s="117">
        <v>9.0</v>
      </c>
      <c r="H21" s="117">
        <v>7.0</v>
      </c>
      <c r="I21" s="117">
        <v>6.0</v>
      </c>
      <c r="J21" s="117"/>
      <c r="K21" s="117"/>
      <c r="L21" s="117"/>
      <c r="M21" s="117"/>
      <c r="N21" s="117"/>
      <c r="O21" s="118"/>
      <c r="P21" s="48"/>
      <c r="Q21" s="48"/>
      <c r="R21" s="48"/>
      <c r="S21" s="48"/>
      <c r="T21" s="48"/>
      <c r="U21" s="48"/>
      <c r="V21" s="99"/>
      <c r="W21" s="102"/>
      <c r="X21" s="102"/>
      <c r="Y21" s="48"/>
      <c r="Z21" s="48"/>
    </row>
    <row r="22" ht="17.25" customHeight="1">
      <c r="A22" s="120"/>
      <c r="B22" s="121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8"/>
      <c r="P22" s="48"/>
      <c r="Q22" s="48"/>
      <c r="R22" s="48"/>
      <c r="S22" s="48"/>
      <c r="T22" s="48"/>
      <c r="U22" s="48"/>
      <c r="V22" s="99"/>
      <c r="W22" s="102"/>
      <c r="X22" s="102"/>
      <c r="Y22" s="48"/>
      <c r="Z22" s="48"/>
    </row>
    <row r="23" ht="18.0" customHeight="1">
      <c r="A23" s="122"/>
      <c r="B23" s="123" t="s">
        <v>130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6"/>
      <c r="P23" s="48"/>
      <c r="Q23" s="48"/>
      <c r="R23" s="48"/>
      <c r="S23" s="48"/>
      <c r="T23" s="48"/>
      <c r="U23" s="48"/>
      <c r="V23" s="99"/>
      <c r="W23" s="102"/>
      <c r="X23" s="102"/>
      <c r="Y23" s="48"/>
      <c r="Z23" s="48"/>
    </row>
    <row r="24" ht="33.0" customHeight="1">
      <c r="A24" s="127" t="s">
        <v>131</v>
      </c>
      <c r="B24" s="45"/>
      <c r="C24" s="76"/>
      <c r="D24" s="128" t="str">
        <f>'SET-G. Jurídica-Contratación'!$G11</f>
        <v>Entre 90% y 100%</v>
      </c>
      <c r="E24" s="129"/>
      <c r="F24" s="129"/>
      <c r="G24" s="130"/>
      <c r="H24" s="128" t="str">
        <f>'SET-G. Jurídica-Contratación'!$H11</f>
        <v>Entre 61% y 89%</v>
      </c>
      <c r="I24" s="129"/>
      <c r="J24" s="129"/>
      <c r="K24" s="130"/>
      <c r="L24" s="128" t="str">
        <f>'SET-G. Jurídica-Contratación'!$I11</f>
        <v>Menor al 60%</v>
      </c>
      <c r="M24" s="129"/>
      <c r="N24" s="129"/>
      <c r="O24" s="130"/>
      <c r="P24" s="48"/>
      <c r="Q24" s="48"/>
      <c r="R24" s="48"/>
      <c r="S24" s="48"/>
      <c r="T24" s="48"/>
      <c r="U24" s="48"/>
      <c r="V24" s="99"/>
      <c r="W24" s="102"/>
      <c r="X24" s="102"/>
      <c r="Y24" s="48"/>
      <c r="Z24" s="48"/>
    </row>
    <row r="25" ht="33.0" customHeight="1">
      <c r="A25" s="53"/>
      <c r="B25" s="51"/>
      <c r="C25" s="132"/>
      <c r="D25" s="133" t="s">
        <v>15</v>
      </c>
      <c r="E25" s="134"/>
      <c r="F25" s="134"/>
      <c r="G25" s="135"/>
      <c r="H25" s="136" t="s">
        <v>16</v>
      </c>
      <c r="I25" s="134"/>
      <c r="J25" s="134"/>
      <c r="K25" s="135"/>
      <c r="L25" s="137" t="s">
        <v>17</v>
      </c>
      <c r="M25" s="134"/>
      <c r="N25" s="134"/>
      <c r="O25" s="138"/>
      <c r="P25" s="48"/>
      <c r="Q25" s="48"/>
      <c r="R25" s="48"/>
      <c r="S25" s="48"/>
      <c r="T25" s="48"/>
      <c r="U25" s="48"/>
      <c r="V25" s="99"/>
      <c r="W25" s="102"/>
      <c r="X25" s="102"/>
      <c r="Y25" s="48"/>
      <c r="Z25" s="48"/>
    </row>
    <row r="26" ht="15.75" customHeight="1">
      <c r="A26" s="139" t="s">
        <v>132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8"/>
      <c r="P26" s="48"/>
      <c r="Q26" s="48"/>
      <c r="R26" s="48"/>
      <c r="S26" s="48"/>
      <c r="T26" s="48"/>
      <c r="U26" s="48"/>
      <c r="V26" s="99"/>
      <c r="W26" s="102"/>
      <c r="X26" s="102"/>
      <c r="Y26" s="48"/>
      <c r="Z26" s="48"/>
    </row>
    <row r="27" ht="264.75" customHeight="1">
      <c r="A27" s="140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4"/>
      <c r="P27" s="48"/>
      <c r="Q27" s="48"/>
      <c r="R27" s="48"/>
      <c r="S27" s="48"/>
      <c r="T27" s="48"/>
      <c r="U27" s="48"/>
      <c r="V27" s="99"/>
      <c r="W27" s="48"/>
      <c r="X27" s="48"/>
      <c r="Y27" s="48"/>
      <c r="Z27" s="48"/>
    </row>
    <row r="28" ht="15.0" customHeight="1">
      <c r="A28" s="141" t="s">
        <v>155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143" t="s">
        <v>134</v>
      </c>
      <c r="O28" s="59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ht="21.75" customHeight="1">
      <c r="A29" s="144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2"/>
      <c r="N29" s="145">
        <v>46023.0</v>
      </c>
      <c r="O29" s="64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ht="21.75" customHeight="1">
      <c r="A30" s="144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  <c r="N30" s="145">
        <v>46054.0</v>
      </c>
      <c r="O30" s="64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ht="21.75" customHeight="1">
      <c r="A31" s="144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N31" s="145">
        <v>46082.0</v>
      </c>
      <c r="O31" s="64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ht="21.75" customHeight="1">
      <c r="A32" s="144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2"/>
      <c r="N32" s="145">
        <v>46113.0</v>
      </c>
      <c r="O32" s="64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ht="21.75" customHeight="1">
      <c r="A33" s="144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2"/>
      <c r="N33" s="145">
        <v>46143.0</v>
      </c>
      <c r="O33" s="64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ht="21.75" customHeight="1">
      <c r="A34" s="144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2"/>
      <c r="N34" s="145">
        <v>46174.0</v>
      </c>
      <c r="O34" s="64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ht="21.75" customHeight="1">
      <c r="A35" s="144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2"/>
      <c r="N35" s="145">
        <v>46204.0</v>
      </c>
      <c r="O35" s="64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ht="21.75" customHeight="1">
      <c r="A36" s="144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2"/>
      <c r="N36" s="145">
        <v>46235.0</v>
      </c>
      <c r="O36" s="64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ht="21.75" customHeight="1">
      <c r="A37" s="144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2"/>
      <c r="N37" s="145">
        <v>46266.0</v>
      </c>
      <c r="O37" s="6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ht="21.75" customHeight="1">
      <c r="A38" s="144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2"/>
      <c r="N38" s="145">
        <v>46296.0</v>
      </c>
      <c r="O38" s="64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ht="21.75" customHeight="1">
      <c r="A39" s="144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2"/>
      <c r="N39" s="145">
        <v>46327.0</v>
      </c>
      <c r="O39" s="6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ht="21.75" customHeight="1">
      <c r="A40" s="144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2"/>
      <c r="N40" s="145">
        <v>46357.0</v>
      </c>
      <c r="O40" s="64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ht="15.0" customHeight="1">
      <c r="A41" s="141" t="s">
        <v>156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143" t="s">
        <v>134</v>
      </c>
      <c r="O41" s="59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ht="24.0" customHeight="1">
      <c r="A42" s="144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2"/>
      <c r="N42" s="146"/>
      <c r="O42" s="64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ht="22.5" customHeight="1">
      <c r="A43" s="147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48"/>
      <c r="O43" s="74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ht="4.5" customHeight="1">
      <c r="A44" s="149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150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ht="12.7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ht="12.7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2" t="s">
        <v>139</v>
      </c>
      <c r="R46" s="48"/>
      <c r="S46" s="48"/>
      <c r="T46" s="48"/>
      <c r="U46" s="48"/>
      <c r="V46" s="48"/>
      <c r="W46" s="48"/>
      <c r="X46" s="48"/>
      <c r="Y46" s="48"/>
      <c r="Z46" s="48"/>
    </row>
    <row r="47" ht="12.7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2" t="s">
        <v>140</v>
      </c>
      <c r="R47" s="48"/>
      <c r="S47" s="48"/>
      <c r="T47" s="48"/>
      <c r="U47" s="48"/>
      <c r="V47" s="48"/>
      <c r="W47" s="48"/>
      <c r="X47" s="48"/>
      <c r="Y47" s="48"/>
      <c r="Z47" s="48"/>
    </row>
    <row r="48" ht="12.7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2" t="s">
        <v>141</v>
      </c>
      <c r="R48" s="48"/>
      <c r="S48" s="48"/>
      <c r="T48" s="48"/>
      <c r="U48" s="48"/>
      <c r="V48" s="48"/>
      <c r="W48" s="48"/>
      <c r="X48" s="48"/>
      <c r="Y48" s="48"/>
      <c r="Z48" s="48"/>
    </row>
    <row r="49" ht="12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2" t="s">
        <v>142</v>
      </c>
      <c r="R49" s="48"/>
      <c r="S49" s="48"/>
      <c r="T49" s="48"/>
      <c r="U49" s="48"/>
      <c r="V49" s="48"/>
      <c r="W49" s="48"/>
      <c r="X49" s="48"/>
      <c r="Y49" s="48"/>
      <c r="Z49" s="48"/>
    </row>
    <row r="50" ht="12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2" t="s">
        <v>114</v>
      </c>
      <c r="R50" s="48"/>
      <c r="S50" s="48"/>
      <c r="T50" s="48"/>
      <c r="U50" s="48"/>
      <c r="V50" s="48"/>
      <c r="W50" s="48"/>
      <c r="X50" s="48"/>
      <c r="Y50" s="48"/>
      <c r="Z50" s="48"/>
    </row>
    <row r="51" ht="12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2" t="s">
        <v>143</v>
      </c>
      <c r="R51" s="48"/>
      <c r="S51" s="48"/>
      <c r="T51" s="48"/>
      <c r="U51" s="48"/>
      <c r="V51" s="48"/>
      <c r="W51" s="48"/>
      <c r="X51" s="48"/>
      <c r="Y51" s="48"/>
      <c r="Z51" s="48"/>
    </row>
    <row r="52" ht="12.7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2" t="s">
        <v>144</v>
      </c>
      <c r="R52" s="48"/>
      <c r="S52" s="48"/>
      <c r="T52" s="48"/>
      <c r="U52" s="48"/>
      <c r="V52" s="48"/>
      <c r="W52" s="48"/>
      <c r="X52" s="48"/>
      <c r="Y52" s="48"/>
      <c r="Z52" s="48"/>
    </row>
    <row r="53" ht="12.7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2" t="s">
        <v>145</v>
      </c>
      <c r="R53" s="48"/>
      <c r="S53" s="48"/>
      <c r="T53" s="48"/>
      <c r="U53" s="48"/>
      <c r="V53" s="48"/>
      <c r="W53" s="48"/>
      <c r="X53" s="48"/>
      <c r="Y53" s="48"/>
      <c r="Z53" s="48"/>
    </row>
    <row r="54" ht="12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2" t="s">
        <v>146</v>
      </c>
      <c r="R54" s="48"/>
      <c r="S54" s="48"/>
      <c r="T54" s="48"/>
      <c r="U54" s="48"/>
      <c r="V54" s="48"/>
      <c r="W54" s="48"/>
      <c r="X54" s="48"/>
      <c r="Y54" s="48"/>
      <c r="Z54" s="48"/>
    </row>
    <row r="55" ht="12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2" t="s">
        <v>147</v>
      </c>
      <c r="R55" s="48"/>
      <c r="S55" s="48"/>
      <c r="T55" s="48"/>
      <c r="U55" s="48"/>
      <c r="V55" s="48"/>
      <c r="W55" s="48"/>
      <c r="X55" s="48"/>
      <c r="Y55" s="48"/>
      <c r="Z55" s="48"/>
    </row>
    <row r="56" ht="12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2" t="s">
        <v>148</v>
      </c>
      <c r="R56" s="48"/>
      <c r="S56" s="48"/>
      <c r="T56" s="48"/>
      <c r="U56" s="48"/>
      <c r="V56" s="48"/>
      <c r="W56" s="48"/>
      <c r="X56" s="48"/>
      <c r="Y56" s="48"/>
      <c r="Z56" s="48"/>
    </row>
    <row r="57" ht="12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2" t="s">
        <v>149</v>
      </c>
      <c r="R57" s="48"/>
      <c r="S57" s="48"/>
      <c r="T57" s="48"/>
      <c r="U57" s="48"/>
      <c r="V57" s="48"/>
      <c r="W57" s="48"/>
      <c r="X57" s="48"/>
      <c r="Y57" s="48"/>
      <c r="Z57" s="48"/>
    </row>
    <row r="58" ht="12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2" t="s">
        <v>150</v>
      </c>
      <c r="R58" s="48"/>
      <c r="S58" s="48"/>
      <c r="T58" s="48"/>
      <c r="U58" s="48"/>
      <c r="V58" s="48"/>
      <c r="W58" s="48"/>
      <c r="X58" s="48"/>
      <c r="Y58" s="48"/>
      <c r="Z58" s="48"/>
    </row>
    <row r="59" ht="12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ht="12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151">
        <v>1.0</v>
      </c>
      <c r="R60" s="48"/>
      <c r="S60" s="48"/>
      <c r="T60" s="48"/>
      <c r="U60" s="48"/>
      <c r="V60" s="48"/>
      <c r="W60" s="48"/>
      <c r="X60" s="48"/>
      <c r="Y60" s="48"/>
      <c r="Z60" s="48"/>
    </row>
    <row r="61" ht="12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151">
        <v>1.0</v>
      </c>
      <c r="R61" s="48"/>
      <c r="S61" s="48"/>
      <c r="T61" s="48"/>
      <c r="U61" s="48"/>
      <c r="V61" s="48"/>
      <c r="W61" s="48"/>
      <c r="X61" s="48"/>
      <c r="Y61" s="48"/>
      <c r="Z61" s="48"/>
    </row>
    <row r="62" ht="12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ht="12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ht="12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ht="12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ht="12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ht="12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ht="12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ht="12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ht="12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ht="12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ht="12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ht="12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ht="12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ht="12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ht="12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ht="12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ht="12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ht="12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ht="12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ht="12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ht="12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ht="12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ht="12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ht="12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ht="12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ht="12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ht="12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ht="12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ht="12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ht="12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ht="12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ht="12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ht="12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ht="12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ht="12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ht="12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ht="12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ht="12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ht="12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ht="12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ht="12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ht="12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ht="12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ht="12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ht="12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ht="12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ht="12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ht="12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ht="12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ht="12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ht="12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ht="12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ht="12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ht="12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ht="12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ht="12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ht="12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ht="12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ht="12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ht="12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ht="12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ht="12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ht="12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ht="12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ht="12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ht="12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ht="12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ht="12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ht="12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ht="12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ht="12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ht="12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ht="12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ht="12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ht="12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ht="12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ht="12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ht="12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ht="12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ht="12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ht="12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ht="12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ht="12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ht="12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ht="12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ht="12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ht="12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ht="12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ht="12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ht="12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ht="12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ht="12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ht="12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ht="12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ht="12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ht="12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ht="12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ht="12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ht="12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ht="12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ht="12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ht="12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ht="12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ht="12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ht="12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ht="12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ht="12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ht="12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ht="12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ht="12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ht="12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ht="12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ht="12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ht="12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ht="12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ht="12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ht="12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ht="12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ht="12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ht="12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ht="12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ht="12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ht="12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ht="12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ht="12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ht="12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ht="12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ht="12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ht="12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ht="12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ht="12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ht="12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ht="12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ht="12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ht="12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ht="12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ht="12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ht="12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ht="12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ht="12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ht="12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ht="12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ht="12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ht="12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ht="12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ht="12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ht="12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ht="12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ht="12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ht="12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ht="12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ht="12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ht="12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ht="12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ht="12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ht="12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ht="12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ht="12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ht="12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ht="12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ht="12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ht="12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ht="12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ht="12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ht="12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ht="12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ht="12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ht="12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ht="12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ht="12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ht="12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ht="12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ht="12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ht="12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ht="12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ht="12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ht="12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ht="12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ht="12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ht="12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ht="12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ht="12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ht="12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ht="12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ht="12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ht="12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ht="12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ht="12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ht="12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ht="12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ht="12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ht="12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ht="12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ht="12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ht="12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ht="12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ht="12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ht="12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ht="12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ht="12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ht="12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ht="12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ht="12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ht="12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ht="12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ht="12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ht="12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ht="12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ht="12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ht="12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ht="12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ht="12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ht="12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ht="12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ht="12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ht="12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ht="12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ht="12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ht="12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ht="12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ht="12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ht="12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ht="12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ht="12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ht="12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ht="12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ht="12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ht="12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ht="12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ht="12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ht="12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ht="12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ht="12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ht="12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ht="12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ht="12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ht="12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ht="12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ht="12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ht="12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ht="12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ht="12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ht="12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ht="12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ht="12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ht="12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ht="12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ht="12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ht="12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ht="12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ht="12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ht="12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ht="12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ht="12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ht="12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ht="12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ht="12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ht="12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ht="12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ht="12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ht="12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ht="12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ht="12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ht="12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ht="12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ht="12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ht="12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ht="12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ht="12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ht="12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ht="12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ht="12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ht="12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ht="12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ht="12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ht="12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ht="12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ht="12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ht="12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ht="12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ht="12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ht="12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ht="12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ht="12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ht="12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ht="12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ht="12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ht="12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ht="12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ht="12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ht="12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ht="12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ht="12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ht="12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ht="12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ht="12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ht="12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ht="12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ht="12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ht="12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ht="12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ht="12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ht="12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ht="12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ht="12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ht="12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ht="12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ht="12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ht="12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ht="12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ht="12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ht="12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ht="12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ht="12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ht="12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ht="12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ht="12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ht="12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ht="12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ht="12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ht="12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ht="12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ht="12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ht="12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ht="12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ht="12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ht="12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ht="12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ht="12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ht="12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ht="12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ht="12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ht="12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ht="12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ht="12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ht="12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ht="12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ht="12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ht="12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ht="12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ht="12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ht="12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ht="12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ht="12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ht="12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ht="12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ht="12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ht="12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ht="12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ht="12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ht="12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ht="12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ht="12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ht="12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ht="12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ht="12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ht="12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ht="12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ht="12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ht="12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ht="12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ht="12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ht="12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ht="12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ht="12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ht="12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ht="12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ht="12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ht="12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ht="12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ht="12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ht="12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ht="12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ht="12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ht="12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ht="12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ht="12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ht="12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ht="12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ht="12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ht="12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ht="12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ht="12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ht="12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ht="12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ht="12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ht="12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ht="12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ht="12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ht="12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ht="12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ht="12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ht="12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ht="12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ht="12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ht="12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ht="12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ht="12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ht="12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ht="12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ht="12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ht="12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ht="12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ht="12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ht="12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ht="12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ht="12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ht="12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ht="12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ht="12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ht="12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ht="12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ht="12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ht="12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ht="12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ht="12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ht="12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ht="12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ht="12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ht="12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ht="12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ht="12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ht="12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ht="12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ht="12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ht="12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ht="12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ht="12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ht="12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ht="12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ht="12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ht="12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ht="12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ht="12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ht="12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ht="12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ht="12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ht="12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ht="12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ht="12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ht="12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ht="12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ht="12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ht="12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ht="12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ht="12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ht="12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ht="12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ht="12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ht="12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ht="12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ht="12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ht="12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ht="12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ht="12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ht="12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ht="12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ht="12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ht="12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ht="12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ht="12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ht="12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ht="12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ht="12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ht="12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ht="12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ht="12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ht="12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ht="12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ht="12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ht="12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ht="12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ht="12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ht="12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ht="12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ht="12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ht="12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ht="12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ht="12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ht="12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ht="12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ht="12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ht="12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ht="12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ht="12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ht="12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ht="12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ht="12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ht="12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ht="12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ht="12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ht="12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ht="12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ht="12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ht="12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ht="12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ht="12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ht="12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ht="12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ht="12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ht="12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ht="12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ht="12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ht="12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ht="12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ht="12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ht="12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ht="12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ht="12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ht="12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ht="12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ht="12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ht="12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ht="12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ht="12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ht="12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ht="12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ht="12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ht="12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ht="12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ht="12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ht="12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ht="12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ht="12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ht="12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ht="12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ht="12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ht="12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ht="12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ht="12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ht="12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ht="12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ht="12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ht="12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ht="12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ht="12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ht="12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ht="12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ht="12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ht="12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ht="12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ht="12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ht="12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ht="12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ht="12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ht="12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ht="12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ht="12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ht="12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ht="12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ht="12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ht="12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ht="12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ht="12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ht="12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ht="12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ht="12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ht="12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ht="12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ht="12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ht="12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ht="12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ht="12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ht="12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ht="12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ht="12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ht="12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ht="12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ht="12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ht="12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ht="12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ht="12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ht="12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ht="12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ht="12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ht="12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ht="12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ht="12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ht="12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ht="12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ht="12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ht="12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ht="12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ht="12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ht="12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ht="12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ht="12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ht="12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ht="12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ht="12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ht="12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ht="12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ht="12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ht="12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ht="12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ht="12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ht="12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ht="12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ht="12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ht="12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ht="12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ht="12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ht="12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ht="12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ht="12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ht="12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ht="12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ht="12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ht="12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ht="12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ht="12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ht="12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ht="12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ht="12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ht="12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ht="12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ht="12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ht="12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ht="12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ht="12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ht="12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ht="12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ht="12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ht="12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ht="12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ht="12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ht="12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ht="12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ht="12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ht="12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ht="12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ht="12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ht="12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ht="12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ht="12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ht="12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ht="12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ht="12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ht="12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ht="12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ht="12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ht="12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ht="12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ht="12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ht="12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ht="12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ht="12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ht="12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ht="12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ht="12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ht="12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ht="12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ht="12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ht="12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ht="12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ht="12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ht="12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ht="12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ht="12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ht="12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ht="12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ht="12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ht="12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ht="12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ht="12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ht="12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ht="12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ht="12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ht="12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ht="12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ht="12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ht="12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ht="12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ht="12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ht="12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ht="12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ht="12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ht="12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ht="12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ht="12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ht="12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ht="12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ht="12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ht="12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ht="12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ht="12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ht="12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ht="12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ht="12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ht="12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ht="12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ht="12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ht="12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ht="12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ht="12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ht="12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ht="12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ht="12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ht="12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ht="12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ht="12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ht="12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ht="12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ht="12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ht="12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ht="12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ht="12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ht="12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ht="12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ht="12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ht="12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ht="12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ht="12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ht="12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ht="12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ht="12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ht="12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ht="12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ht="12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ht="12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ht="12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ht="12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ht="12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ht="12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ht="12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ht="12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ht="12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ht="12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ht="12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ht="12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ht="12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ht="12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ht="12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ht="12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ht="12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ht="12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ht="12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ht="12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ht="12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ht="12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ht="12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ht="12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ht="12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ht="12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ht="12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ht="12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ht="12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ht="12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ht="12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ht="12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ht="12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ht="12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ht="12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ht="12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ht="12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ht="12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ht="12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ht="12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ht="12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ht="12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ht="12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ht="12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ht="12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ht="12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ht="12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ht="12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ht="12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ht="12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ht="12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ht="12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ht="12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ht="12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ht="12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ht="12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ht="12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ht="12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ht="12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ht="12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ht="12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ht="12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ht="12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ht="12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ht="12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ht="12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ht="12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ht="12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ht="12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ht="12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ht="12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ht="12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ht="12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ht="12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ht="12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ht="12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ht="12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ht="12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ht="12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ht="12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ht="12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ht="12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ht="12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ht="12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ht="12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ht="12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ht="12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ht="12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ht="12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ht="12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ht="12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ht="12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ht="12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ht="12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ht="12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ht="12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ht="12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ht="12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ht="12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ht="12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ht="12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ht="12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ht="12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ht="12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ht="12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ht="12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ht="12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ht="12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ht="12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ht="12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ht="12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ht="12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ht="12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ht="12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ht="12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ht="12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ht="12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ht="12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ht="12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ht="12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ht="12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ht="12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ht="12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ht="12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ht="12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ht="12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ht="12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ht="12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ht="12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ht="12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ht="12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ht="12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ht="12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ht="12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ht="12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ht="12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ht="12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ht="12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ht="12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ht="12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ht="12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ht="12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ht="12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ht="12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ht="12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ht="12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ht="12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ht="12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ht="12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ht="12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ht="12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ht="12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ht="12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ht="12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ht="12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ht="12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ht="12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ht="12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ht="12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ht="12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ht="12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ht="12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ht="12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ht="12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ht="12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ht="12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ht="12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ht="12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ht="12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ht="12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ht="12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ht="12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ht="12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ht="12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ht="12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ht="12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ht="12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ht="12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ht="12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ht="12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ht="12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ht="12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ht="12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ht="12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ht="12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ht="12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ht="12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ht="12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ht="12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ht="12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ht="12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ht="12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ht="12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ht="12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ht="12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ht="12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ht="12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ht="12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ht="12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ht="12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ht="12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ht="12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ht="12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ht="12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ht="12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ht="12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ht="12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ht="12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ht="12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ht="12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ht="12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ht="12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ht="12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ht="12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ht="12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ht="12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ht="12.7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ht="12.7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ht="12.7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ht="12.7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ht="12.7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44"/>
      <c r="B1" s="45"/>
      <c r="C1" s="45"/>
      <c r="D1" s="46" t="s">
        <v>0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7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ht="12.75" customHeight="1">
      <c r="A2" s="49"/>
      <c r="D2" s="50" t="s">
        <v>1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ht="16.5" customHeight="1">
      <c r="A3" s="49"/>
      <c r="D3" s="46" t="s">
        <v>157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7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ht="12.0" customHeight="1">
      <c r="A4" s="53"/>
      <c r="B4" s="51"/>
      <c r="C4" s="51"/>
      <c r="D4" s="54" t="s">
        <v>3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ht="13.5" customHeight="1">
      <c r="A5" s="55" t="s">
        <v>100</v>
      </c>
      <c r="B5" s="56"/>
      <c r="C5" s="56"/>
      <c r="D5" s="56"/>
      <c r="E5" s="57"/>
      <c r="F5" s="58" t="str">
        <f>'SET-G. Jurídica-Contratación'!J5</f>
        <v>GESTIÓN JURÍDICA - CONTRATACIÓN</v>
      </c>
      <c r="G5" s="56"/>
      <c r="H5" s="56"/>
      <c r="I5" s="56"/>
      <c r="J5" s="56"/>
      <c r="K5" s="56"/>
      <c r="L5" s="56"/>
      <c r="M5" s="56"/>
      <c r="N5" s="56"/>
      <c r="O5" s="59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ht="15.75" customHeight="1">
      <c r="A6" s="60" t="s">
        <v>6</v>
      </c>
      <c r="B6" s="61"/>
      <c r="C6" s="61"/>
      <c r="D6" s="61"/>
      <c r="E6" s="62"/>
      <c r="F6" s="63" t="str">
        <f>+'SET-G. Jurídica-Contratación'!B12</f>
        <v>Asesoria juridica externa</v>
      </c>
      <c r="G6" s="61"/>
      <c r="H6" s="61"/>
      <c r="I6" s="61"/>
      <c r="J6" s="61"/>
      <c r="K6" s="61"/>
      <c r="L6" s="61"/>
      <c r="M6" s="61"/>
      <c r="N6" s="61"/>
      <c r="O6" s="64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ht="15.75" customHeight="1">
      <c r="A7" s="60" t="s">
        <v>101</v>
      </c>
      <c r="B7" s="61"/>
      <c r="C7" s="61"/>
      <c r="D7" s="61"/>
      <c r="E7" s="62"/>
      <c r="F7" s="68" t="str">
        <f>+'SET-G. Jurídica-Contratación'!F12</f>
        <v>Eficiencia </v>
      </c>
      <c r="G7" s="61"/>
      <c r="H7" s="61"/>
      <c r="I7" s="61"/>
      <c r="J7" s="61"/>
      <c r="K7" s="61"/>
      <c r="L7" s="61"/>
      <c r="M7" s="61"/>
      <c r="N7" s="61"/>
      <c r="O7" s="64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ht="17.25" customHeight="1">
      <c r="A8" s="69" t="s">
        <v>102</v>
      </c>
      <c r="B8" s="70"/>
      <c r="C8" s="70"/>
      <c r="D8" s="70"/>
      <c r="E8" s="71"/>
      <c r="F8" s="72" t="s">
        <v>103</v>
      </c>
      <c r="G8" s="73" t="str">
        <f>+'SET-G. Jurídica-Contratación'!A12</f>
        <v>IN05</v>
      </c>
      <c r="H8" s="70"/>
      <c r="I8" s="70"/>
      <c r="J8" s="70"/>
      <c r="K8" s="70"/>
      <c r="L8" s="70"/>
      <c r="M8" s="70"/>
      <c r="N8" s="70"/>
      <c r="O8" s="74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ht="12.75" customHeight="1">
      <c r="A9" s="75" t="s">
        <v>104</v>
      </c>
      <c r="B9" s="45"/>
      <c r="C9" s="45"/>
      <c r="D9" s="76"/>
      <c r="E9" s="77" t="s">
        <v>105</v>
      </c>
      <c r="F9" s="78" t="s">
        <v>106</v>
      </c>
      <c r="G9" s="76"/>
      <c r="H9" s="77" t="s">
        <v>107</v>
      </c>
      <c r="I9" s="77" t="s">
        <v>108</v>
      </c>
      <c r="J9" s="78" t="s">
        <v>109</v>
      </c>
      <c r="K9" s="76"/>
      <c r="L9" s="79" t="s">
        <v>110</v>
      </c>
      <c r="M9" s="56"/>
      <c r="N9" s="56"/>
      <c r="O9" s="59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111</v>
      </c>
      <c r="M10" s="62"/>
      <c r="N10" s="85" t="s">
        <v>112</v>
      </c>
      <c r="O10" s="64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ht="65.25" customHeight="1">
      <c r="A11" s="86" t="str">
        <f>+'SET-G. Jurídica-Contratación'!C12</f>
        <v>Controlar  la gestión juridica de los asesores externos.</v>
      </c>
      <c r="B11" s="70"/>
      <c r="C11" s="70"/>
      <c r="D11" s="71"/>
      <c r="E11" s="87" t="s">
        <v>113</v>
      </c>
      <c r="F11" s="88" t="str">
        <f>+'SET-G. Jurídica-Contratación'!D12</f>
        <v>Número de asuntos manejados por asesor externo / Número de poderes otorgados *100</v>
      </c>
      <c r="G11" s="71"/>
      <c r="H11" s="89">
        <f>$O18</f>
        <v>1</v>
      </c>
      <c r="I11" s="90" t="str">
        <f>+'SET-G. Jurídica-Contratación'!E12</f>
        <v>Mensual</v>
      </c>
      <c r="J11" s="91" t="s">
        <v>114</v>
      </c>
      <c r="K11" s="70"/>
      <c r="L11" s="70"/>
      <c r="M11" s="70"/>
      <c r="N11" s="70"/>
      <c r="O11" s="74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ht="13.5" customHeight="1">
      <c r="A12" s="92" t="s">
        <v>115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4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ht="27.75" customHeight="1">
      <c r="A13" s="95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ht="15.0" customHeight="1">
      <c r="A14" s="96" t="s">
        <v>116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8"/>
      <c r="P14" s="48"/>
      <c r="Q14" s="48"/>
      <c r="R14" s="48"/>
      <c r="S14" s="48"/>
      <c r="T14" s="48"/>
      <c r="U14" s="48"/>
      <c r="V14" s="99"/>
      <c r="W14" s="100"/>
      <c r="X14" s="100"/>
      <c r="Y14" s="48"/>
      <c r="Z14" s="48"/>
    </row>
    <row r="15" ht="16.5" customHeight="1">
      <c r="A15" s="101" t="s">
        <v>117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9"/>
      <c r="P15" s="48"/>
      <c r="Q15" s="48"/>
      <c r="R15" s="48"/>
      <c r="S15" s="48"/>
      <c r="T15" s="48"/>
      <c r="U15" s="48"/>
      <c r="V15" s="99"/>
      <c r="W15" s="102"/>
      <c r="X15" s="102"/>
      <c r="Y15" s="48"/>
      <c r="Z15" s="48"/>
    </row>
    <row r="16" ht="16.5" customHeight="1">
      <c r="A16" s="103" t="s">
        <v>119</v>
      </c>
      <c r="B16" s="62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120</v>
      </c>
      <c r="P16" s="48"/>
      <c r="Q16" s="48"/>
      <c r="R16" s="48"/>
      <c r="S16" s="48"/>
      <c r="T16" s="48"/>
      <c r="U16" s="48"/>
      <c r="V16" s="99"/>
      <c r="W16" s="102"/>
      <c r="X16" s="102"/>
      <c r="Y16" s="48"/>
      <c r="Z16" s="48"/>
    </row>
    <row r="17" ht="16.5" customHeight="1">
      <c r="A17" s="106" t="s">
        <v>12</v>
      </c>
      <c r="B17" s="62"/>
      <c r="C17" s="107">
        <f t="shared" ref="C17:N17" si="1">$O$17</f>
        <v>1</v>
      </c>
      <c r="D17" s="107">
        <f t="shared" si="1"/>
        <v>1</v>
      </c>
      <c r="E17" s="107">
        <f t="shared" si="1"/>
        <v>1</v>
      </c>
      <c r="F17" s="107">
        <f t="shared" si="1"/>
        <v>1</v>
      </c>
      <c r="G17" s="107">
        <f t="shared" si="1"/>
        <v>1</v>
      </c>
      <c r="H17" s="107">
        <f t="shared" si="1"/>
        <v>1</v>
      </c>
      <c r="I17" s="107">
        <f t="shared" si="1"/>
        <v>1</v>
      </c>
      <c r="J17" s="107">
        <f t="shared" si="1"/>
        <v>1</v>
      </c>
      <c r="K17" s="107">
        <f t="shared" si="1"/>
        <v>1</v>
      </c>
      <c r="L17" s="107">
        <f t="shared" si="1"/>
        <v>1</v>
      </c>
      <c r="M17" s="107">
        <f t="shared" si="1"/>
        <v>1</v>
      </c>
      <c r="N17" s="107">
        <f t="shared" si="1"/>
        <v>1</v>
      </c>
      <c r="O17" s="109">
        <f>'SET-G. Jurídica-Contratación'!J12</f>
        <v>1</v>
      </c>
      <c r="P17" s="48"/>
      <c r="Q17" s="48"/>
      <c r="R17" s="48"/>
      <c r="S17" s="48"/>
      <c r="T17" s="48"/>
      <c r="U17" s="48"/>
      <c r="V17" s="99"/>
      <c r="W17" s="102"/>
      <c r="X17" s="102"/>
      <c r="Y17" s="48"/>
      <c r="Z17" s="48"/>
    </row>
    <row r="18" ht="17.25" customHeight="1">
      <c r="A18" s="106" t="s">
        <v>121</v>
      </c>
      <c r="B18" s="62"/>
      <c r="C18" s="107">
        <f t="shared" ref="C18:N18" si="2">$O$18</f>
        <v>1</v>
      </c>
      <c r="D18" s="107">
        <f t="shared" si="2"/>
        <v>1</v>
      </c>
      <c r="E18" s="107">
        <f t="shared" si="2"/>
        <v>1</v>
      </c>
      <c r="F18" s="107">
        <f t="shared" si="2"/>
        <v>1</v>
      </c>
      <c r="G18" s="107">
        <f t="shared" si="2"/>
        <v>1</v>
      </c>
      <c r="H18" s="107">
        <f t="shared" si="2"/>
        <v>1</v>
      </c>
      <c r="I18" s="107">
        <f t="shared" si="2"/>
        <v>1</v>
      </c>
      <c r="J18" s="107">
        <f t="shared" si="2"/>
        <v>1</v>
      </c>
      <c r="K18" s="107">
        <f t="shared" si="2"/>
        <v>1</v>
      </c>
      <c r="L18" s="107">
        <f t="shared" si="2"/>
        <v>1</v>
      </c>
      <c r="M18" s="107">
        <f t="shared" si="2"/>
        <v>1</v>
      </c>
      <c r="N18" s="107">
        <f t="shared" si="2"/>
        <v>1</v>
      </c>
      <c r="O18" s="111">
        <f>'SET-G. Jurídica-Contratación'!K12</f>
        <v>1</v>
      </c>
      <c r="P18" s="48"/>
      <c r="Q18" s="48"/>
      <c r="R18" s="48"/>
      <c r="S18" s="48"/>
      <c r="T18" s="48"/>
      <c r="U18" s="48"/>
      <c r="V18" s="99"/>
      <c r="W18" s="102"/>
      <c r="X18" s="102"/>
      <c r="Y18" s="48"/>
      <c r="Z18" s="48"/>
    </row>
    <row r="19" ht="17.25" customHeight="1">
      <c r="A19" s="112" t="s">
        <v>122</v>
      </c>
      <c r="B19" s="62"/>
      <c r="C19" s="114">
        <f t="shared" ref="C19:E19" si="3">IF((C21),C20/C21,"-")</f>
        <v>1</v>
      </c>
      <c r="D19" s="114">
        <f t="shared" si="3"/>
        <v>1</v>
      </c>
      <c r="E19" s="114">
        <f t="shared" si="3"/>
        <v>1</v>
      </c>
      <c r="F19" s="114"/>
      <c r="G19" s="114">
        <f t="shared" ref="G19:O19" si="4">IF((G21),G20/G21,"-")</f>
        <v>1</v>
      </c>
      <c r="H19" s="114">
        <f t="shared" si="4"/>
        <v>1</v>
      </c>
      <c r="I19" s="114" t="str">
        <f t="shared" si="4"/>
        <v>-</v>
      </c>
      <c r="J19" s="114" t="str">
        <f t="shared" si="4"/>
        <v>-</v>
      </c>
      <c r="K19" s="114" t="str">
        <f t="shared" si="4"/>
        <v>-</v>
      </c>
      <c r="L19" s="114" t="str">
        <f t="shared" si="4"/>
        <v>-</v>
      </c>
      <c r="M19" s="114" t="str">
        <f t="shared" si="4"/>
        <v>-</v>
      </c>
      <c r="N19" s="114" t="str">
        <f t="shared" si="4"/>
        <v>-</v>
      </c>
      <c r="O19" s="115">
        <f t="shared" si="4"/>
        <v>1</v>
      </c>
      <c r="P19" s="48"/>
      <c r="Q19" s="48"/>
      <c r="R19" s="48"/>
      <c r="S19" s="48"/>
      <c r="T19" s="48"/>
      <c r="U19" s="48"/>
      <c r="V19" s="99"/>
      <c r="W19" s="102"/>
      <c r="X19" s="102"/>
      <c r="Y19" s="48"/>
      <c r="Z19" s="48"/>
    </row>
    <row r="20" ht="21.0" customHeight="1">
      <c r="A20" s="116" t="s">
        <v>123</v>
      </c>
      <c r="B20" s="119" t="s">
        <v>162</v>
      </c>
      <c r="C20" s="117">
        <v>54.0</v>
      </c>
      <c r="D20" s="117">
        <v>54.0</v>
      </c>
      <c r="E20" s="117">
        <v>54.0</v>
      </c>
      <c r="F20" s="117">
        <v>54.0</v>
      </c>
      <c r="G20" s="117">
        <v>54.0</v>
      </c>
      <c r="H20" s="117">
        <v>54.0</v>
      </c>
      <c r="I20" s="117"/>
      <c r="J20" s="117"/>
      <c r="K20" s="117"/>
      <c r="L20" s="117"/>
      <c r="M20" s="117"/>
      <c r="N20" s="117"/>
      <c r="O20" s="118">
        <f t="shared" ref="O20:O21" si="5">SUM(C20:N20)</f>
        <v>324</v>
      </c>
      <c r="P20" s="48"/>
      <c r="Q20" s="48"/>
      <c r="R20" s="48"/>
      <c r="S20" s="48"/>
      <c r="T20" s="48"/>
      <c r="U20" s="48"/>
      <c r="V20" s="99"/>
      <c r="W20" s="102"/>
      <c r="X20" s="102"/>
      <c r="Y20" s="48"/>
      <c r="Z20" s="48"/>
    </row>
    <row r="21" ht="23.25" customHeight="1">
      <c r="A21" s="120"/>
      <c r="B21" s="119" t="s">
        <v>163</v>
      </c>
      <c r="C21" s="117">
        <v>54.0</v>
      </c>
      <c r="D21" s="117">
        <v>54.0</v>
      </c>
      <c r="E21" s="117">
        <v>54.0</v>
      </c>
      <c r="F21" s="117">
        <v>54.0</v>
      </c>
      <c r="G21" s="117">
        <v>54.0</v>
      </c>
      <c r="H21" s="117">
        <v>54.0</v>
      </c>
      <c r="I21" s="117"/>
      <c r="J21" s="117"/>
      <c r="K21" s="117"/>
      <c r="L21" s="117"/>
      <c r="M21" s="117"/>
      <c r="N21" s="117"/>
      <c r="O21" s="118">
        <f t="shared" si="5"/>
        <v>324</v>
      </c>
      <c r="P21" s="48"/>
      <c r="Q21" s="48"/>
      <c r="R21" s="48"/>
      <c r="S21" s="48"/>
      <c r="T21" s="48"/>
      <c r="U21" s="48"/>
      <c r="V21" s="99"/>
      <c r="W21" s="102"/>
      <c r="X21" s="102"/>
      <c r="Y21" s="48"/>
      <c r="Z21" s="48"/>
    </row>
    <row r="22" ht="17.25" customHeight="1">
      <c r="A22" s="120"/>
      <c r="B22" s="121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8"/>
      <c r="P22" s="48"/>
      <c r="Q22" s="48"/>
      <c r="R22" s="48"/>
      <c r="S22" s="48"/>
      <c r="T22" s="48"/>
      <c r="U22" s="48"/>
      <c r="V22" s="99"/>
      <c r="W22" s="102"/>
      <c r="X22" s="102"/>
      <c r="Y22" s="48"/>
      <c r="Z22" s="48"/>
    </row>
    <row r="23" ht="18.0" customHeight="1">
      <c r="A23" s="122"/>
      <c r="B23" s="123" t="s">
        <v>130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6"/>
      <c r="P23" s="48"/>
      <c r="Q23" s="48"/>
      <c r="R23" s="48"/>
      <c r="S23" s="48"/>
      <c r="T23" s="48"/>
      <c r="U23" s="48"/>
      <c r="V23" s="99"/>
      <c r="W23" s="102"/>
      <c r="X23" s="102"/>
      <c r="Y23" s="48"/>
      <c r="Z23" s="48"/>
    </row>
    <row r="24" ht="33.0" customHeight="1">
      <c r="A24" s="127" t="s">
        <v>131</v>
      </c>
      <c r="B24" s="45"/>
      <c r="C24" s="76"/>
      <c r="D24" s="128" t="str">
        <f>'SET-G. Jurídica-Contratación'!$G12</f>
        <v>Entre 90% y 100%</v>
      </c>
      <c r="E24" s="129"/>
      <c r="F24" s="129"/>
      <c r="G24" s="130"/>
      <c r="H24" s="128" t="str">
        <f>'SET-G. Jurídica-Contratación'!$H12</f>
        <v>Entre 61% y 89%</v>
      </c>
      <c r="I24" s="129"/>
      <c r="J24" s="129"/>
      <c r="K24" s="130"/>
      <c r="L24" s="128" t="str">
        <f>'SET-G. Jurídica-Contratación'!$I12</f>
        <v>Menor al 60%</v>
      </c>
      <c r="M24" s="129"/>
      <c r="N24" s="129"/>
      <c r="O24" s="130"/>
      <c r="P24" s="48"/>
      <c r="Q24" s="48"/>
      <c r="R24" s="48"/>
      <c r="S24" s="48"/>
      <c r="T24" s="48"/>
      <c r="U24" s="48"/>
      <c r="V24" s="99"/>
      <c r="W24" s="102"/>
      <c r="X24" s="102"/>
      <c r="Y24" s="48"/>
      <c r="Z24" s="48"/>
    </row>
    <row r="25" ht="33.0" customHeight="1">
      <c r="A25" s="53"/>
      <c r="B25" s="51"/>
      <c r="C25" s="132"/>
      <c r="D25" s="133" t="s">
        <v>15</v>
      </c>
      <c r="E25" s="134"/>
      <c r="F25" s="134"/>
      <c r="G25" s="135"/>
      <c r="H25" s="136" t="s">
        <v>16</v>
      </c>
      <c r="I25" s="134"/>
      <c r="J25" s="134"/>
      <c r="K25" s="135"/>
      <c r="L25" s="137" t="s">
        <v>17</v>
      </c>
      <c r="M25" s="134"/>
      <c r="N25" s="134"/>
      <c r="O25" s="138"/>
      <c r="P25" s="48"/>
      <c r="Q25" s="48"/>
      <c r="R25" s="48"/>
      <c r="S25" s="48"/>
      <c r="T25" s="48"/>
      <c r="U25" s="48"/>
      <c r="V25" s="99"/>
      <c r="W25" s="102"/>
      <c r="X25" s="102"/>
      <c r="Y25" s="48"/>
      <c r="Z25" s="48"/>
    </row>
    <row r="26" ht="15.75" customHeight="1">
      <c r="A26" s="139" t="s">
        <v>132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8"/>
      <c r="P26" s="48"/>
      <c r="Q26" s="48"/>
      <c r="R26" s="48"/>
      <c r="S26" s="48"/>
      <c r="T26" s="48"/>
      <c r="U26" s="48"/>
      <c r="V26" s="99"/>
      <c r="W26" s="102"/>
      <c r="X26" s="102"/>
      <c r="Y26" s="48"/>
      <c r="Z26" s="48"/>
    </row>
    <row r="27" ht="264.75" customHeight="1">
      <c r="A27" s="140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4"/>
      <c r="P27" s="48"/>
      <c r="Q27" s="48"/>
      <c r="R27" s="48"/>
      <c r="S27" s="48"/>
      <c r="T27" s="48"/>
      <c r="U27" s="48"/>
      <c r="V27" s="99"/>
      <c r="W27" s="48"/>
      <c r="X27" s="48"/>
      <c r="Y27" s="48"/>
      <c r="Z27" s="48"/>
    </row>
    <row r="28" ht="15.0" customHeight="1">
      <c r="A28" s="141" t="s">
        <v>165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143" t="s">
        <v>134</v>
      </c>
      <c r="O28" s="59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ht="21.75" customHeight="1">
      <c r="A29" s="144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2"/>
      <c r="N29" s="145">
        <v>46023.0</v>
      </c>
      <c r="O29" s="64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ht="21.75" customHeight="1">
      <c r="A30" s="144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  <c r="N30" s="145">
        <v>46054.0</v>
      </c>
      <c r="O30" s="64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ht="21.75" customHeight="1">
      <c r="A31" s="144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N31" s="145">
        <v>46082.0</v>
      </c>
      <c r="O31" s="64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ht="21.75" customHeight="1">
      <c r="A32" s="144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2"/>
      <c r="N32" s="145">
        <v>46113.0</v>
      </c>
      <c r="O32" s="64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ht="21.75" customHeight="1">
      <c r="A33" s="144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2"/>
      <c r="N33" s="145">
        <v>46143.0</v>
      </c>
      <c r="O33" s="64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ht="21.75" customHeight="1">
      <c r="A34" s="144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2"/>
      <c r="N34" s="145">
        <v>46174.0</v>
      </c>
      <c r="O34" s="64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ht="21.75" customHeight="1">
      <c r="A35" s="144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2"/>
      <c r="N35" s="145">
        <v>46204.0</v>
      </c>
      <c r="O35" s="64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ht="21.75" customHeight="1">
      <c r="A36" s="144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2"/>
      <c r="N36" s="145">
        <v>46235.0</v>
      </c>
      <c r="O36" s="64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ht="21.75" customHeight="1">
      <c r="A37" s="144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2"/>
      <c r="N37" s="145">
        <v>46266.0</v>
      </c>
      <c r="O37" s="6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ht="21.75" customHeight="1">
      <c r="A38" s="144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2"/>
      <c r="N38" s="145">
        <v>46296.0</v>
      </c>
      <c r="O38" s="64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ht="21.75" customHeight="1">
      <c r="A39" s="144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2"/>
      <c r="N39" s="145">
        <v>46327.0</v>
      </c>
      <c r="O39" s="6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ht="21.75" customHeight="1">
      <c r="A40" s="144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2"/>
      <c r="N40" s="145">
        <v>46357.0</v>
      </c>
      <c r="O40" s="64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ht="15.0" customHeight="1">
      <c r="A41" s="141" t="s">
        <v>168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143" t="s">
        <v>134</v>
      </c>
      <c r="O41" s="59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ht="24.0" customHeight="1">
      <c r="A42" s="144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2"/>
      <c r="N42" s="146"/>
      <c r="O42" s="64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ht="22.5" customHeight="1">
      <c r="A43" s="147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48"/>
      <c r="O43" s="74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ht="4.5" customHeight="1">
      <c r="A44" s="149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150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ht="12.7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ht="12.7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2" t="s">
        <v>139</v>
      </c>
      <c r="R46" s="48"/>
      <c r="S46" s="48"/>
      <c r="T46" s="48"/>
      <c r="U46" s="48"/>
      <c r="V46" s="48"/>
      <c r="W46" s="48"/>
      <c r="X46" s="48"/>
      <c r="Y46" s="48"/>
      <c r="Z46" s="48"/>
    </row>
    <row r="47" ht="12.7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2" t="s">
        <v>140</v>
      </c>
      <c r="R47" s="48"/>
      <c r="S47" s="48"/>
      <c r="T47" s="48"/>
      <c r="U47" s="48"/>
      <c r="V47" s="48"/>
      <c r="W47" s="48"/>
      <c r="X47" s="48"/>
      <c r="Y47" s="48"/>
      <c r="Z47" s="48"/>
    </row>
    <row r="48" ht="12.7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2" t="s">
        <v>141</v>
      </c>
      <c r="R48" s="48"/>
      <c r="S48" s="48"/>
      <c r="T48" s="48"/>
      <c r="U48" s="48"/>
      <c r="V48" s="48"/>
      <c r="W48" s="48"/>
      <c r="X48" s="48"/>
      <c r="Y48" s="48"/>
      <c r="Z48" s="48"/>
    </row>
    <row r="49" ht="12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2" t="s">
        <v>142</v>
      </c>
      <c r="R49" s="48"/>
      <c r="S49" s="48"/>
      <c r="T49" s="48"/>
      <c r="U49" s="48"/>
      <c r="V49" s="48"/>
      <c r="W49" s="48"/>
      <c r="X49" s="48"/>
      <c r="Y49" s="48"/>
      <c r="Z49" s="48"/>
    </row>
    <row r="50" ht="12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2" t="s">
        <v>114</v>
      </c>
      <c r="R50" s="48"/>
      <c r="S50" s="48"/>
      <c r="T50" s="48"/>
      <c r="U50" s="48"/>
      <c r="V50" s="48"/>
      <c r="W50" s="48"/>
      <c r="X50" s="48"/>
      <c r="Y50" s="48"/>
      <c r="Z50" s="48"/>
    </row>
    <row r="51" ht="12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2" t="s">
        <v>143</v>
      </c>
      <c r="R51" s="48"/>
      <c r="S51" s="48"/>
      <c r="T51" s="48"/>
      <c r="U51" s="48"/>
      <c r="V51" s="48"/>
      <c r="W51" s="48"/>
      <c r="X51" s="48"/>
      <c r="Y51" s="48"/>
      <c r="Z51" s="48"/>
    </row>
    <row r="52" ht="12.7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2" t="s">
        <v>144</v>
      </c>
      <c r="R52" s="48"/>
      <c r="S52" s="48"/>
      <c r="T52" s="48"/>
      <c r="U52" s="48"/>
      <c r="V52" s="48"/>
      <c r="W52" s="48"/>
      <c r="X52" s="48"/>
      <c r="Y52" s="48"/>
      <c r="Z52" s="48"/>
    </row>
    <row r="53" ht="12.7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2" t="s">
        <v>145</v>
      </c>
      <c r="R53" s="48"/>
      <c r="S53" s="48"/>
      <c r="T53" s="48"/>
      <c r="U53" s="48"/>
      <c r="V53" s="48"/>
      <c r="W53" s="48"/>
      <c r="X53" s="48"/>
      <c r="Y53" s="48"/>
      <c r="Z53" s="48"/>
    </row>
    <row r="54" ht="12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2" t="s">
        <v>146</v>
      </c>
      <c r="R54" s="48"/>
      <c r="S54" s="48"/>
      <c r="T54" s="48"/>
      <c r="U54" s="48"/>
      <c r="V54" s="48"/>
      <c r="W54" s="48"/>
      <c r="X54" s="48"/>
      <c r="Y54" s="48"/>
      <c r="Z54" s="48"/>
    </row>
    <row r="55" ht="12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2" t="s">
        <v>147</v>
      </c>
      <c r="R55" s="48"/>
      <c r="S55" s="48"/>
      <c r="T55" s="48"/>
      <c r="U55" s="48"/>
      <c r="V55" s="48"/>
      <c r="W55" s="48"/>
      <c r="X55" s="48"/>
      <c r="Y55" s="48"/>
      <c r="Z55" s="48"/>
    </row>
    <row r="56" ht="12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2" t="s">
        <v>148</v>
      </c>
      <c r="R56" s="48"/>
      <c r="S56" s="48"/>
      <c r="T56" s="48"/>
      <c r="U56" s="48"/>
      <c r="V56" s="48"/>
      <c r="W56" s="48"/>
      <c r="X56" s="48"/>
      <c r="Y56" s="48"/>
      <c r="Z56" s="48"/>
    </row>
    <row r="57" ht="12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2" t="s">
        <v>149</v>
      </c>
      <c r="R57" s="48"/>
      <c r="S57" s="48"/>
      <c r="T57" s="48"/>
      <c r="U57" s="48"/>
      <c r="V57" s="48"/>
      <c r="W57" s="48"/>
      <c r="X57" s="48"/>
      <c r="Y57" s="48"/>
      <c r="Z57" s="48"/>
    </row>
    <row r="58" ht="12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2" t="s">
        <v>150</v>
      </c>
      <c r="R58" s="48"/>
      <c r="S58" s="48"/>
      <c r="T58" s="48"/>
      <c r="U58" s="48"/>
      <c r="V58" s="48"/>
      <c r="W58" s="48"/>
      <c r="X58" s="48"/>
      <c r="Y58" s="48"/>
      <c r="Z58" s="48"/>
    </row>
    <row r="59" ht="12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ht="12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151">
        <v>1.0</v>
      </c>
      <c r="R60" s="48"/>
      <c r="S60" s="48"/>
      <c r="T60" s="48"/>
      <c r="U60" s="48"/>
      <c r="V60" s="48"/>
      <c r="W60" s="48"/>
      <c r="X60" s="48"/>
      <c r="Y60" s="48"/>
      <c r="Z60" s="48"/>
    </row>
    <row r="61" ht="12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151">
        <v>1.0</v>
      </c>
      <c r="R61" s="48"/>
      <c r="S61" s="48"/>
      <c r="T61" s="48"/>
      <c r="U61" s="48"/>
      <c r="V61" s="48"/>
      <c r="W61" s="48"/>
      <c r="X61" s="48"/>
      <c r="Y61" s="48"/>
      <c r="Z61" s="48"/>
    </row>
    <row r="62" ht="12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ht="12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ht="12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ht="12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ht="12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ht="12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ht="12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ht="12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ht="12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ht="12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ht="12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ht="12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ht="12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ht="12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ht="12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ht="12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ht="12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ht="12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ht="12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ht="12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ht="12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ht="12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ht="12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ht="12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ht="12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ht="12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ht="12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ht="12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ht="12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ht="12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ht="12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ht="12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ht="12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ht="12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ht="12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ht="12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ht="12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ht="12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ht="12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ht="12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ht="12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ht="12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ht="12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ht="12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ht="12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ht="12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ht="12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ht="12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ht="12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ht="12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ht="12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ht="12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ht="12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ht="12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ht="12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ht="12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ht="12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ht="12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ht="12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ht="12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ht="12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ht="12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ht="12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ht="12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ht="12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ht="12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ht="12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ht="12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ht="12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ht="12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ht="12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ht="12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ht="12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ht="12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ht="12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ht="12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ht="12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ht="12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ht="12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ht="12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ht="12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ht="12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ht="12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ht="12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ht="12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ht="12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ht="12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ht="12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ht="12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ht="12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ht="12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ht="12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ht="12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ht="12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ht="12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ht="12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ht="12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ht="12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ht="12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ht="12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ht="12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ht="12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ht="12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ht="12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ht="12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ht="12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ht="12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ht="12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ht="12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ht="12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ht="12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ht="12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ht="12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ht="12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ht="12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ht="12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ht="12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ht="12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ht="12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ht="12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ht="12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ht="12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ht="12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ht="12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ht="12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ht="12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ht="12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ht="12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ht="12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ht="12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ht="12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ht="12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ht="12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ht="12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ht="12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ht="12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ht="12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ht="12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ht="12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ht="12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ht="12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ht="12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ht="12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ht="12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ht="12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ht="12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ht="12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ht="12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ht="12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ht="12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ht="12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ht="12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ht="12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ht="12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ht="12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ht="12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ht="12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ht="12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ht="12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ht="12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ht="12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ht="12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ht="12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ht="12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ht="12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ht="12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ht="12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ht="12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ht="12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ht="12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ht="12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ht="12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ht="12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ht="12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ht="12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ht="12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ht="12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ht="12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ht="12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ht="12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ht="12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ht="12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ht="12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ht="12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ht="12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ht="12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ht="12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ht="12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ht="12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ht="12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ht="12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ht="12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ht="12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ht="12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ht="12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ht="12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ht="12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ht="12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ht="12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ht="12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ht="12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ht="12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ht="12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ht="12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ht="12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ht="12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ht="12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ht="12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ht="12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ht="12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ht="12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ht="12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ht="12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ht="12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ht="12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ht="12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ht="12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ht="12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ht="12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ht="12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ht="12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ht="12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ht="12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ht="12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ht="12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ht="12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ht="12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ht="12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ht="12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ht="12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ht="12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ht="12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ht="12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ht="12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ht="12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ht="12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ht="12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ht="12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ht="12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ht="12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ht="12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ht="12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ht="12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ht="12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ht="12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ht="12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ht="12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ht="12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ht="12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ht="12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ht="12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ht="12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ht="12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ht="12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ht="12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ht="12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ht="12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ht="12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ht="12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ht="12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ht="12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ht="12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ht="12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ht="12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ht="12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ht="12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ht="12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ht="12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ht="12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ht="12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ht="12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ht="12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ht="12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ht="12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ht="12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ht="12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ht="12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ht="12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ht="12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ht="12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ht="12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ht="12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ht="12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ht="12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ht="12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ht="12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ht="12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ht="12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ht="12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ht="12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ht="12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ht="12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ht="12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ht="12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ht="12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ht="12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ht="12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ht="12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ht="12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ht="12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ht="12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ht="12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ht="12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ht="12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ht="12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ht="12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ht="12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ht="12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ht="12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ht="12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ht="12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ht="12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ht="12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ht="12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ht="12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ht="12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ht="12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ht="12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ht="12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ht="12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ht="12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ht="12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ht="12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ht="12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ht="12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ht="12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ht="12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ht="12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ht="12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ht="12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ht="12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ht="12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ht="12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ht="12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ht="12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ht="12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ht="12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ht="12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ht="12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ht="12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ht="12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ht="12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ht="12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ht="12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ht="12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ht="12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ht="12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ht="12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ht="12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ht="12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ht="12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ht="12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ht="12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ht="12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ht="12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ht="12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ht="12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ht="12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ht="12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ht="12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ht="12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ht="12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ht="12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ht="12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ht="12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ht="12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ht="12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ht="12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ht="12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ht="12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ht="12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ht="12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ht="12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ht="12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ht="12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ht="12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ht="12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ht="12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ht="12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ht="12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ht="12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ht="12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ht="12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ht="12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ht="12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ht="12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ht="12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ht="12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ht="12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ht="12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ht="12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ht="12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ht="12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ht="12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ht="12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ht="12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ht="12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ht="12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ht="12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ht="12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ht="12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ht="12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ht="12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ht="12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ht="12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ht="12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ht="12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ht="12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ht="12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ht="12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ht="12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ht="12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ht="12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ht="12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ht="12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ht="12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ht="12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ht="12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ht="12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ht="12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ht="12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ht="12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ht="12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ht="12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ht="12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ht="12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ht="12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ht="12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ht="12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ht="12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ht="12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ht="12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ht="12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ht="12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ht="12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ht="12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ht="12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ht="12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ht="12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ht="12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ht="12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ht="12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ht="12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ht="12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ht="12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ht="12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ht="12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ht="12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ht="12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ht="12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ht="12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ht="12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ht="12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ht="12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ht="12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ht="12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ht="12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ht="12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ht="12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ht="12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ht="12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ht="12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ht="12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ht="12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ht="12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ht="12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ht="12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ht="12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ht="12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ht="12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ht="12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ht="12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ht="12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ht="12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ht="12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ht="12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ht="12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ht="12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ht="12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ht="12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ht="12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ht="12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ht="12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ht="12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ht="12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ht="12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ht="12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ht="12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ht="12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ht="12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ht="12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ht="12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ht="12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ht="12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ht="12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ht="12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ht="12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ht="12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ht="12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ht="12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ht="12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ht="12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ht="12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ht="12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ht="12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ht="12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ht="12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ht="12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ht="12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ht="12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ht="12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ht="12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ht="12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ht="12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ht="12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ht="12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ht="12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ht="12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ht="12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ht="12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ht="12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ht="12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ht="12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ht="12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ht="12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ht="12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ht="12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ht="12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ht="12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ht="12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ht="12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ht="12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ht="12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ht="12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ht="12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ht="12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ht="12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ht="12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ht="12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ht="12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ht="12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ht="12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ht="12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ht="12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ht="12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ht="12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ht="12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ht="12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ht="12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ht="12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ht="12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ht="12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ht="12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ht="12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ht="12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ht="12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ht="12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ht="12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ht="12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ht="12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ht="12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ht="12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ht="12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ht="12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ht="12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ht="12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ht="12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ht="12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ht="12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ht="12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ht="12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ht="12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ht="12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ht="12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ht="12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ht="12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ht="12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ht="12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ht="12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ht="12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ht="12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ht="12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ht="12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ht="12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ht="12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ht="12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ht="12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ht="12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ht="12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ht="12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ht="12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ht="12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ht="12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ht="12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ht="12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ht="12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ht="12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ht="12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ht="12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ht="12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ht="12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ht="12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ht="12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ht="12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ht="12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ht="12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ht="12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ht="12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ht="12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ht="12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ht="12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ht="12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ht="12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ht="12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ht="12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ht="12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ht="12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ht="12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ht="12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ht="12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ht="12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ht="12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ht="12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ht="12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ht="12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ht="12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ht="12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ht="12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ht="12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ht="12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ht="12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ht="12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ht="12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ht="12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ht="12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ht="12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ht="12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ht="12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ht="12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ht="12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ht="12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ht="12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ht="12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ht="12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ht="12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ht="12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ht="12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ht="12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ht="12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ht="12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ht="12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ht="12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ht="12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ht="12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ht="12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ht="12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ht="12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ht="12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ht="12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ht="12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ht="12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ht="12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ht="12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ht="12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ht="12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ht="12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ht="12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ht="12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ht="12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ht="12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ht="12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ht="12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ht="12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ht="12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ht="12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ht="12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ht="12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ht="12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ht="12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ht="12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ht="12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ht="12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ht="12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ht="12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ht="12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ht="12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ht="12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ht="12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ht="12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ht="12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ht="12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ht="12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ht="12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ht="12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ht="12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ht="12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ht="12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ht="12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ht="12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ht="12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ht="12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ht="12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ht="12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ht="12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ht="12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ht="12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ht="12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ht="12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ht="12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ht="12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ht="12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ht="12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ht="12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ht="12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ht="12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ht="12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ht="12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ht="12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ht="12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ht="12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ht="12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ht="12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ht="12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ht="12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ht="12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ht="12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ht="12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ht="12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ht="12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ht="12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ht="12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ht="12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ht="12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ht="12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ht="12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ht="12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ht="12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ht="12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ht="12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ht="12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ht="12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ht="12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ht="12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ht="12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ht="12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ht="12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ht="12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ht="12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ht="12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ht="12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ht="12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ht="12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ht="12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ht="12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ht="12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ht="12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ht="12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ht="12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ht="12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ht="12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ht="12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ht="12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ht="12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ht="12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ht="12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ht="12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ht="12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ht="12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ht="12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ht="12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ht="12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ht="12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ht="12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ht="12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ht="12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ht="12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ht="12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ht="12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ht="12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ht="12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ht="12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ht="12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ht="12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ht="12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ht="12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ht="12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ht="12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ht="12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ht="12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ht="12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ht="12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ht="12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ht="12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ht="12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ht="12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ht="12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ht="12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ht="12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ht="12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ht="12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ht="12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ht="12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ht="12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ht="12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ht="12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ht="12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ht="12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ht="12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ht="12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ht="12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ht="12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ht="12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ht="12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ht="12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ht="12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ht="12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ht="12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ht="12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ht="12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ht="12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ht="12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ht="12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ht="12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ht="12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ht="12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ht="12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ht="12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ht="12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ht="12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ht="12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ht="12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ht="12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ht="12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ht="12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ht="12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ht="12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ht="12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ht="12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ht="12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ht="12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ht="12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ht="12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ht="12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ht="12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ht="12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ht="12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ht="12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ht="12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ht="12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ht="12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ht="12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ht="12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ht="12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ht="12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ht="12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ht="12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ht="12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ht="12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ht="12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ht="12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ht="12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ht="12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ht="12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ht="12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ht="12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ht="12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ht="12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ht="12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ht="12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ht="12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ht="12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ht="12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ht="12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ht="12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ht="12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ht="12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ht="12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ht="12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ht="12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ht="12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ht="12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ht="12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ht="12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ht="12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ht="12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ht="12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ht="12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ht="12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ht="12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ht="12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ht="12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ht="12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ht="12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ht="12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ht="12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ht="12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ht="12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ht="12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ht="12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ht="12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ht="12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ht="12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ht="12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ht="12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ht="12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ht="12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ht="12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ht="12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ht="12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ht="12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ht="12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ht="12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ht="12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ht="12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ht="12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ht="12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ht="12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ht="12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ht="12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ht="12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ht="12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ht="12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ht="12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ht="12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ht="12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ht="12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ht="12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ht="12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ht="12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ht="12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ht="12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ht="12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ht="12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ht="12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ht="12.7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ht="12.7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ht="12.7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ht="12.7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ht="12.7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44"/>
      <c r="B1" s="45"/>
      <c r="C1" s="45"/>
      <c r="D1" s="46" t="s">
        <v>0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7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ht="14.25" customHeight="1">
      <c r="A2" s="49"/>
      <c r="D2" s="50" t="s">
        <v>1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ht="15.0" customHeight="1">
      <c r="A3" s="49"/>
      <c r="D3" s="46" t="s">
        <v>158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7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ht="13.5" customHeight="1">
      <c r="A4" s="53"/>
      <c r="B4" s="51"/>
      <c r="C4" s="51"/>
      <c r="D4" s="54" t="s">
        <v>159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ht="13.5" customHeight="1">
      <c r="A5" s="55" t="s">
        <v>100</v>
      </c>
      <c r="B5" s="56"/>
      <c r="C5" s="56"/>
      <c r="D5" s="56"/>
      <c r="E5" s="57"/>
      <c r="F5" s="58" t="str">
        <f>'SET-G. Jurídica-Contratación'!J5</f>
        <v>GESTIÓN JURÍDICA - CONTRATACIÓN</v>
      </c>
      <c r="G5" s="56"/>
      <c r="H5" s="56"/>
      <c r="I5" s="56"/>
      <c r="J5" s="56"/>
      <c r="K5" s="56"/>
      <c r="L5" s="56"/>
      <c r="M5" s="56"/>
      <c r="N5" s="56"/>
      <c r="O5" s="59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ht="15.75" customHeight="1">
      <c r="A6" s="60" t="s">
        <v>6</v>
      </c>
      <c r="B6" s="61"/>
      <c r="C6" s="61"/>
      <c r="D6" s="61"/>
      <c r="E6" s="62"/>
      <c r="F6" s="63" t="str">
        <f>+'SET-G. Jurídica-Contratación'!B13</f>
        <v>Gestión Judicial ( tutelas)</v>
      </c>
      <c r="G6" s="61"/>
      <c r="H6" s="61"/>
      <c r="I6" s="61"/>
      <c r="J6" s="61"/>
      <c r="K6" s="61"/>
      <c r="L6" s="61"/>
      <c r="M6" s="61"/>
      <c r="N6" s="61"/>
      <c r="O6" s="64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ht="15.75" customHeight="1">
      <c r="A7" s="60" t="s">
        <v>101</v>
      </c>
      <c r="B7" s="61"/>
      <c r="C7" s="61"/>
      <c r="D7" s="61"/>
      <c r="E7" s="62"/>
      <c r="F7" s="68" t="str">
        <f>+'SET-G. Jurídica-Contratación'!F13</f>
        <v>Eficiencia </v>
      </c>
      <c r="G7" s="61"/>
      <c r="H7" s="61"/>
      <c r="I7" s="61"/>
      <c r="J7" s="61"/>
      <c r="K7" s="61"/>
      <c r="L7" s="61"/>
      <c r="M7" s="61"/>
      <c r="N7" s="61"/>
      <c r="O7" s="64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ht="17.25" customHeight="1">
      <c r="A8" s="69" t="s">
        <v>102</v>
      </c>
      <c r="B8" s="70"/>
      <c r="C8" s="70"/>
      <c r="D8" s="70"/>
      <c r="E8" s="71"/>
      <c r="F8" s="72" t="s">
        <v>103</v>
      </c>
      <c r="G8" s="73" t="str">
        <f>+'SET-G. Jurídica-Contratación'!A13</f>
        <v>IN06</v>
      </c>
      <c r="H8" s="70"/>
      <c r="I8" s="70"/>
      <c r="J8" s="70"/>
      <c r="K8" s="70"/>
      <c r="L8" s="70"/>
      <c r="M8" s="70"/>
      <c r="N8" s="70"/>
      <c r="O8" s="74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ht="12.75" customHeight="1">
      <c r="A9" s="75" t="s">
        <v>104</v>
      </c>
      <c r="B9" s="45"/>
      <c r="C9" s="45"/>
      <c r="D9" s="76"/>
      <c r="E9" s="77" t="s">
        <v>105</v>
      </c>
      <c r="F9" s="78" t="s">
        <v>106</v>
      </c>
      <c r="G9" s="76"/>
      <c r="H9" s="77" t="s">
        <v>107</v>
      </c>
      <c r="I9" s="77" t="s">
        <v>108</v>
      </c>
      <c r="J9" s="78" t="s">
        <v>109</v>
      </c>
      <c r="K9" s="76"/>
      <c r="L9" s="79" t="s">
        <v>110</v>
      </c>
      <c r="M9" s="56"/>
      <c r="N9" s="56"/>
      <c r="O9" s="59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111</v>
      </c>
      <c r="M10" s="62"/>
      <c r="N10" s="85" t="s">
        <v>112</v>
      </c>
      <c r="O10" s="64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ht="57.0" customHeight="1">
      <c r="A11" s="86" t="str">
        <f>+'SET-G. Jurídica-Contratación'!C13</f>
        <v>Medir el número de tutelas contestadas detro del término legal.</v>
      </c>
      <c r="B11" s="70"/>
      <c r="C11" s="70"/>
      <c r="D11" s="71"/>
      <c r="E11" s="87" t="s">
        <v>113</v>
      </c>
      <c r="F11" s="88" t="str">
        <f>+'SET-G. Jurídica-Contratación'!D13</f>
        <v>Número  tutelas contestadas / Número de auto de admisión de acción de tutela*100</v>
      </c>
      <c r="G11" s="71"/>
      <c r="H11" s="89" t="str">
        <f>$O18</f>
        <v/>
      </c>
      <c r="I11" s="90" t="str">
        <f>+'SET-G. Jurídica-Contratación'!E13</f>
        <v>Semestral</v>
      </c>
      <c r="J11" s="91" t="s">
        <v>114</v>
      </c>
      <c r="K11" s="70"/>
      <c r="L11" s="70"/>
      <c r="M11" s="70"/>
      <c r="N11" s="70"/>
      <c r="O11" s="74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ht="13.5" customHeight="1">
      <c r="A12" s="92" t="s">
        <v>115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4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ht="27.75" customHeight="1">
      <c r="A13" s="95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ht="15.0" customHeight="1">
      <c r="A14" s="96" t="s">
        <v>116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8"/>
      <c r="P14" s="48"/>
      <c r="Q14" s="48"/>
      <c r="R14" s="48"/>
      <c r="S14" s="48"/>
      <c r="T14" s="48"/>
      <c r="U14" s="48"/>
      <c r="V14" s="99"/>
      <c r="W14" s="100"/>
      <c r="X14" s="100"/>
      <c r="Y14" s="48"/>
      <c r="Z14" s="48"/>
    </row>
    <row r="15" ht="16.5" customHeight="1">
      <c r="A15" s="101" t="s">
        <v>118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9"/>
      <c r="P15" s="48"/>
      <c r="Q15" s="48"/>
      <c r="R15" s="48"/>
      <c r="S15" s="48"/>
      <c r="T15" s="48"/>
      <c r="U15" s="48"/>
      <c r="V15" s="99"/>
      <c r="W15" s="102"/>
      <c r="X15" s="102"/>
      <c r="Y15" s="48"/>
      <c r="Z15" s="48"/>
    </row>
    <row r="16" ht="16.5" customHeight="1">
      <c r="A16" s="103" t="s">
        <v>119</v>
      </c>
      <c r="B16" s="62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120</v>
      </c>
      <c r="P16" s="48"/>
      <c r="Q16" s="48"/>
      <c r="R16" s="48"/>
      <c r="S16" s="48"/>
      <c r="T16" s="48"/>
      <c r="U16" s="48"/>
      <c r="V16" s="99"/>
      <c r="W16" s="102"/>
      <c r="X16" s="102"/>
      <c r="Y16" s="48"/>
      <c r="Z16" s="48"/>
    </row>
    <row r="17" ht="16.5" customHeight="1">
      <c r="A17" s="106" t="s">
        <v>12</v>
      </c>
      <c r="B17" s="62"/>
      <c r="C17" s="107" t="str">
        <f t="shared" ref="C17:H17" si="1">$O$17</f>
        <v/>
      </c>
      <c r="D17" s="107" t="str">
        <f t="shared" si="1"/>
        <v/>
      </c>
      <c r="E17" s="107" t="str">
        <f t="shared" si="1"/>
        <v/>
      </c>
      <c r="F17" s="107" t="str">
        <f t="shared" si="1"/>
        <v/>
      </c>
      <c r="G17" s="107" t="str">
        <f t="shared" si="1"/>
        <v/>
      </c>
      <c r="H17" s="107" t="str">
        <f t="shared" si="1"/>
        <v/>
      </c>
      <c r="I17" s="107"/>
      <c r="J17" s="107"/>
      <c r="K17" s="107"/>
      <c r="L17" s="107"/>
      <c r="M17" s="107"/>
      <c r="N17" s="107"/>
      <c r="O17" s="109"/>
      <c r="P17" s="48"/>
      <c r="Q17" s="48"/>
      <c r="R17" s="48"/>
      <c r="S17" s="48"/>
      <c r="T17" s="48"/>
      <c r="U17" s="48"/>
      <c r="V17" s="99"/>
      <c r="W17" s="102"/>
      <c r="X17" s="102"/>
      <c r="Y17" s="48"/>
      <c r="Z17" s="48"/>
    </row>
    <row r="18" ht="17.25" customHeight="1">
      <c r="A18" s="106" t="s">
        <v>121</v>
      </c>
      <c r="B18" s="62"/>
      <c r="C18" s="107" t="str">
        <f t="shared" ref="C18:H18" si="2">$O$18</f>
        <v/>
      </c>
      <c r="D18" s="107" t="str">
        <f t="shared" si="2"/>
        <v/>
      </c>
      <c r="E18" s="107" t="str">
        <f t="shared" si="2"/>
        <v/>
      </c>
      <c r="F18" s="107" t="str">
        <f t="shared" si="2"/>
        <v/>
      </c>
      <c r="G18" s="107" t="str">
        <f t="shared" si="2"/>
        <v/>
      </c>
      <c r="H18" s="107" t="str">
        <f t="shared" si="2"/>
        <v/>
      </c>
      <c r="I18" s="107"/>
      <c r="J18" s="107"/>
      <c r="K18" s="107"/>
      <c r="L18" s="107"/>
      <c r="M18" s="107"/>
      <c r="N18" s="107"/>
      <c r="O18" s="111"/>
      <c r="P18" s="48"/>
      <c r="Q18" s="48"/>
      <c r="R18" s="48"/>
      <c r="S18" s="48"/>
      <c r="T18" s="48"/>
      <c r="U18" s="48"/>
      <c r="V18" s="99"/>
      <c r="W18" s="102"/>
      <c r="X18" s="102"/>
      <c r="Y18" s="48"/>
      <c r="Z18" s="48"/>
    </row>
    <row r="19" ht="17.25" customHeight="1">
      <c r="A19" s="112" t="s">
        <v>122</v>
      </c>
      <c r="B19" s="62"/>
      <c r="C19" s="114">
        <f t="shared" ref="C19:H19" si="3">IF((C21),C20/C21,"-")</f>
        <v>1</v>
      </c>
      <c r="D19" s="114">
        <f t="shared" si="3"/>
        <v>1</v>
      </c>
      <c r="E19" s="114" t="str">
        <f t="shared" si="3"/>
        <v>-</v>
      </c>
      <c r="F19" s="114" t="str">
        <f t="shared" si="3"/>
        <v>-</v>
      </c>
      <c r="G19" s="114">
        <f t="shared" si="3"/>
        <v>1</v>
      </c>
      <c r="H19" s="114">
        <f t="shared" si="3"/>
        <v>1</v>
      </c>
      <c r="I19" s="114"/>
      <c r="J19" s="114"/>
      <c r="K19" s="114"/>
      <c r="L19" s="114"/>
      <c r="M19" s="114"/>
      <c r="N19" s="114"/>
      <c r="O19" s="115"/>
      <c r="P19" s="48"/>
      <c r="Q19" s="48"/>
      <c r="R19" s="48"/>
      <c r="S19" s="48"/>
      <c r="T19" s="48"/>
      <c r="U19" s="48"/>
      <c r="V19" s="99"/>
      <c r="W19" s="102"/>
      <c r="X19" s="102"/>
      <c r="Y19" s="48"/>
      <c r="Z19" s="48"/>
    </row>
    <row r="20" ht="16.5" customHeight="1">
      <c r="A20" s="116" t="s">
        <v>123</v>
      </c>
      <c r="B20" s="119" t="s">
        <v>160</v>
      </c>
      <c r="C20" s="117">
        <v>1.0</v>
      </c>
      <c r="D20" s="117">
        <v>1.0</v>
      </c>
      <c r="E20" s="117">
        <v>0.0</v>
      </c>
      <c r="F20" s="117">
        <v>0.0</v>
      </c>
      <c r="G20" s="117">
        <v>2.0</v>
      </c>
      <c r="H20" s="117">
        <v>1.0</v>
      </c>
      <c r="I20" s="117"/>
      <c r="J20" s="117"/>
      <c r="K20" s="117"/>
      <c r="L20" s="117"/>
      <c r="M20" s="117"/>
      <c r="N20" s="117"/>
      <c r="O20" s="118"/>
      <c r="P20" s="48"/>
      <c r="Q20" s="48"/>
      <c r="R20" s="48"/>
      <c r="S20" s="48"/>
      <c r="T20" s="48"/>
      <c r="U20" s="48"/>
      <c r="V20" s="99"/>
      <c r="W20" s="102"/>
      <c r="X20" s="102"/>
      <c r="Y20" s="48"/>
      <c r="Z20" s="48"/>
    </row>
    <row r="21" ht="23.25" customHeight="1">
      <c r="A21" s="120"/>
      <c r="B21" s="119" t="s">
        <v>161</v>
      </c>
      <c r="C21" s="117">
        <v>1.0</v>
      </c>
      <c r="D21" s="117">
        <v>1.0</v>
      </c>
      <c r="E21" s="117">
        <v>0.0</v>
      </c>
      <c r="F21" s="117">
        <v>0.0</v>
      </c>
      <c r="G21" s="117">
        <v>2.0</v>
      </c>
      <c r="H21" s="117">
        <v>1.0</v>
      </c>
      <c r="I21" s="117"/>
      <c r="J21" s="117"/>
      <c r="K21" s="117"/>
      <c r="L21" s="117"/>
      <c r="M21" s="117"/>
      <c r="N21" s="117"/>
      <c r="O21" s="118"/>
      <c r="P21" s="48"/>
      <c r="Q21" s="48"/>
      <c r="R21" s="48"/>
      <c r="S21" s="48"/>
      <c r="T21" s="48"/>
      <c r="U21" s="48"/>
      <c r="V21" s="99"/>
      <c r="W21" s="102"/>
      <c r="X21" s="102"/>
      <c r="Y21" s="48"/>
      <c r="Z21" s="48"/>
    </row>
    <row r="22" ht="17.25" customHeight="1">
      <c r="A22" s="120"/>
      <c r="B22" s="121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8"/>
      <c r="P22" s="48"/>
      <c r="Q22" s="48"/>
      <c r="R22" s="48"/>
      <c r="S22" s="48"/>
      <c r="T22" s="48"/>
      <c r="U22" s="48"/>
      <c r="V22" s="99"/>
      <c r="W22" s="102"/>
      <c r="X22" s="102"/>
      <c r="Y22" s="48"/>
      <c r="Z22" s="48"/>
    </row>
    <row r="23" ht="18.0" customHeight="1">
      <c r="A23" s="122"/>
      <c r="B23" s="123" t="s">
        <v>130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6"/>
      <c r="P23" s="48"/>
      <c r="Q23" s="48"/>
      <c r="R23" s="48"/>
      <c r="S23" s="48"/>
      <c r="T23" s="48"/>
      <c r="U23" s="48"/>
      <c r="V23" s="99"/>
      <c r="W23" s="102"/>
      <c r="X23" s="102"/>
      <c r="Y23" s="48"/>
      <c r="Z23" s="48"/>
    </row>
    <row r="24" ht="33.0" customHeight="1">
      <c r="A24" s="127" t="s">
        <v>131</v>
      </c>
      <c r="B24" s="45"/>
      <c r="C24" s="76"/>
      <c r="D24" s="128" t="str">
        <f>'SET-G. Jurídica-Contratación'!$G13</f>
        <v>Entre 90% y 100%</v>
      </c>
      <c r="E24" s="129"/>
      <c r="F24" s="129"/>
      <c r="G24" s="130"/>
      <c r="H24" s="128" t="str">
        <f>'SET-G. Jurídica-Contratación'!$H13</f>
        <v>Entre 61% y 89%</v>
      </c>
      <c r="I24" s="129"/>
      <c r="J24" s="129"/>
      <c r="K24" s="130"/>
      <c r="L24" s="128" t="str">
        <f>'SET-G. Jurídica-Contratación'!$I13</f>
        <v>Menor al 60%</v>
      </c>
      <c r="M24" s="129"/>
      <c r="N24" s="129"/>
      <c r="O24" s="130"/>
      <c r="P24" s="48"/>
      <c r="Q24" s="48"/>
      <c r="R24" s="48"/>
      <c r="S24" s="48"/>
      <c r="T24" s="48"/>
      <c r="U24" s="48"/>
      <c r="V24" s="99"/>
      <c r="W24" s="102"/>
      <c r="X24" s="102"/>
      <c r="Y24" s="48"/>
      <c r="Z24" s="48"/>
    </row>
    <row r="25" ht="33.0" customHeight="1">
      <c r="A25" s="53"/>
      <c r="B25" s="51"/>
      <c r="C25" s="132"/>
      <c r="D25" s="133" t="s">
        <v>15</v>
      </c>
      <c r="E25" s="134"/>
      <c r="F25" s="134"/>
      <c r="G25" s="135"/>
      <c r="H25" s="136" t="s">
        <v>16</v>
      </c>
      <c r="I25" s="134"/>
      <c r="J25" s="134"/>
      <c r="K25" s="135"/>
      <c r="L25" s="137" t="s">
        <v>17</v>
      </c>
      <c r="M25" s="134"/>
      <c r="N25" s="134"/>
      <c r="O25" s="138"/>
      <c r="P25" s="48"/>
      <c r="Q25" s="48"/>
      <c r="R25" s="48"/>
      <c r="S25" s="48"/>
      <c r="T25" s="48"/>
      <c r="U25" s="48"/>
      <c r="V25" s="99"/>
      <c r="W25" s="102"/>
      <c r="X25" s="102"/>
      <c r="Y25" s="48"/>
      <c r="Z25" s="48"/>
    </row>
    <row r="26" ht="15.75" customHeight="1">
      <c r="A26" s="139" t="s">
        <v>132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8"/>
      <c r="P26" s="48"/>
      <c r="Q26" s="48"/>
      <c r="R26" s="48"/>
      <c r="S26" s="48"/>
      <c r="T26" s="48"/>
      <c r="U26" s="48"/>
      <c r="V26" s="99"/>
      <c r="W26" s="102"/>
      <c r="X26" s="102"/>
      <c r="Y26" s="48"/>
      <c r="Z26" s="48"/>
    </row>
    <row r="27" ht="264.75" customHeight="1">
      <c r="A27" s="140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4"/>
      <c r="P27" s="48"/>
      <c r="Q27" s="48"/>
      <c r="R27" s="48"/>
      <c r="S27" s="48"/>
      <c r="T27" s="48"/>
      <c r="U27" s="48"/>
      <c r="V27" s="99"/>
      <c r="W27" s="48"/>
      <c r="X27" s="48"/>
      <c r="Y27" s="48"/>
      <c r="Z27" s="48"/>
    </row>
    <row r="28" ht="15.0" customHeight="1">
      <c r="A28" s="141" t="s">
        <v>164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143" t="s">
        <v>134</v>
      </c>
      <c r="O28" s="59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ht="21.75" customHeight="1">
      <c r="A29" s="144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2"/>
      <c r="N29" s="145">
        <v>1.0</v>
      </c>
      <c r="O29" s="64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ht="21.75" customHeight="1">
      <c r="A30" s="144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  <c r="N30" s="145">
        <v>46054.0</v>
      </c>
      <c r="O30" s="64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ht="21.75" customHeight="1">
      <c r="A31" s="144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N31" s="145">
        <v>46082.0</v>
      </c>
      <c r="O31" s="64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ht="21.75" customHeight="1">
      <c r="A32" s="144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2"/>
      <c r="N32" s="145">
        <v>46113.0</v>
      </c>
      <c r="O32" s="64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ht="21.75" customHeight="1">
      <c r="A33" s="144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2"/>
      <c r="N33" s="145">
        <v>46143.0</v>
      </c>
      <c r="O33" s="64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ht="21.75" customHeight="1">
      <c r="A34" s="144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2"/>
      <c r="N34" s="145">
        <v>46174.0</v>
      </c>
      <c r="O34" s="64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ht="21.75" customHeight="1">
      <c r="A35" s="144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2"/>
      <c r="N35" s="145">
        <v>46204.0</v>
      </c>
      <c r="O35" s="64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ht="21.75" customHeight="1">
      <c r="A36" s="144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2"/>
      <c r="N36" s="145">
        <v>46235.0</v>
      </c>
      <c r="O36" s="64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ht="21.75" customHeight="1">
      <c r="A37" s="144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2"/>
      <c r="N37" s="145">
        <v>46266.0</v>
      </c>
      <c r="O37" s="6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ht="21.75" customHeight="1">
      <c r="A38" s="144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2"/>
      <c r="N38" s="145">
        <v>46296.0</v>
      </c>
      <c r="O38" s="64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ht="21.75" customHeight="1">
      <c r="A39" s="144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2"/>
      <c r="N39" s="145">
        <v>46327.0</v>
      </c>
      <c r="O39" s="6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ht="21.75" customHeight="1">
      <c r="A40" s="144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2"/>
      <c r="N40" s="145">
        <v>46357.0</v>
      </c>
      <c r="O40" s="64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ht="15.0" customHeight="1">
      <c r="A41" s="141" t="s">
        <v>167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143" t="s">
        <v>134</v>
      </c>
      <c r="O41" s="59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ht="24.0" customHeight="1">
      <c r="A42" s="144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2"/>
      <c r="N42" s="146"/>
      <c r="O42" s="64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ht="22.5" customHeight="1">
      <c r="A43" s="147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48"/>
      <c r="O43" s="74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ht="4.5" customHeight="1">
      <c r="A44" s="149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150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ht="12.7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ht="12.7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2" t="s">
        <v>139</v>
      </c>
      <c r="R46" s="48"/>
      <c r="S46" s="48"/>
      <c r="T46" s="48"/>
      <c r="U46" s="48"/>
      <c r="V46" s="48"/>
      <c r="W46" s="48"/>
      <c r="X46" s="48"/>
      <c r="Y46" s="48"/>
      <c r="Z46" s="48"/>
    </row>
    <row r="47" ht="12.7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2" t="s">
        <v>140</v>
      </c>
      <c r="R47" s="48"/>
      <c r="S47" s="48"/>
      <c r="T47" s="48"/>
      <c r="U47" s="48"/>
      <c r="V47" s="48"/>
      <c r="W47" s="48"/>
      <c r="X47" s="48"/>
      <c r="Y47" s="48"/>
      <c r="Z47" s="48"/>
    </row>
    <row r="48" ht="12.7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2" t="s">
        <v>141</v>
      </c>
      <c r="R48" s="48"/>
      <c r="S48" s="48"/>
      <c r="T48" s="48"/>
      <c r="U48" s="48"/>
      <c r="V48" s="48"/>
      <c r="W48" s="48"/>
      <c r="X48" s="48"/>
      <c r="Y48" s="48"/>
      <c r="Z48" s="48"/>
    </row>
    <row r="49" ht="12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2" t="s">
        <v>142</v>
      </c>
      <c r="R49" s="48"/>
      <c r="S49" s="48"/>
      <c r="T49" s="48"/>
      <c r="U49" s="48"/>
      <c r="V49" s="48"/>
      <c r="W49" s="48"/>
      <c r="X49" s="48"/>
      <c r="Y49" s="48"/>
      <c r="Z49" s="48"/>
    </row>
    <row r="50" ht="12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2" t="s">
        <v>114</v>
      </c>
      <c r="R50" s="48"/>
      <c r="S50" s="48"/>
      <c r="T50" s="48"/>
      <c r="U50" s="48"/>
      <c r="V50" s="48"/>
      <c r="W50" s="48"/>
      <c r="X50" s="48"/>
      <c r="Y50" s="48"/>
      <c r="Z50" s="48"/>
    </row>
    <row r="51" ht="12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2" t="s">
        <v>143</v>
      </c>
      <c r="R51" s="48"/>
      <c r="S51" s="48"/>
      <c r="T51" s="48"/>
      <c r="U51" s="48"/>
      <c r="V51" s="48"/>
      <c r="W51" s="48"/>
      <c r="X51" s="48"/>
      <c r="Y51" s="48"/>
      <c r="Z51" s="48"/>
    </row>
    <row r="52" ht="12.7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2" t="s">
        <v>144</v>
      </c>
      <c r="R52" s="48"/>
      <c r="S52" s="48"/>
      <c r="T52" s="48"/>
      <c r="U52" s="48"/>
      <c r="V52" s="48"/>
      <c r="W52" s="48"/>
      <c r="X52" s="48"/>
      <c r="Y52" s="48"/>
      <c r="Z52" s="48"/>
    </row>
    <row r="53" ht="12.7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2" t="s">
        <v>145</v>
      </c>
      <c r="R53" s="48"/>
      <c r="S53" s="48"/>
      <c r="T53" s="48"/>
      <c r="U53" s="48"/>
      <c r="V53" s="48"/>
      <c r="W53" s="48"/>
      <c r="X53" s="48"/>
      <c r="Y53" s="48"/>
      <c r="Z53" s="48"/>
    </row>
    <row r="54" ht="12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2" t="s">
        <v>146</v>
      </c>
      <c r="R54" s="48"/>
      <c r="S54" s="48"/>
      <c r="T54" s="48"/>
      <c r="U54" s="48"/>
      <c r="V54" s="48"/>
      <c r="W54" s="48"/>
      <c r="X54" s="48"/>
      <c r="Y54" s="48"/>
      <c r="Z54" s="48"/>
    </row>
    <row r="55" ht="12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2" t="s">
        <v>147</v>
      </c>
      <c r="R55" s="48"/>
      <c r="S55" s="48"/>
      <c r="T55" s="48"/>
      <c r="U55" s="48"/>
      <c r="V55" s="48"/>
      <c r="W55" s="48"/>
      <c r="X55" s="48"/>
      <c r="Y55" s="48"/>
      <c r="Z55" s="48"/>
    </row>
    <row r="56" ht="12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2" t="s">
        <v>148</v>
      </c>
      <c r="R56" s="48"/>
      <c r="S56" s="48"/>
      <c r="T56" s="48"/>
      <c r="U56" s="48"/>
      <c r="V56" s="48"/>
      <c r="W56" s="48"/>
      <c r="X56" s="48"/>
      <c r="Y56" s="48"/>
      <c r="Z56" s="48"/>
    </row>
    <row r="57" ht="12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2" t="s">
        <v>149</v>
      </c>
      <c r="R57" s="48"/>
      <c r="S57" s="48"/>
      <c r="T57" s="48"/>
      <c r="U57" s="48"/>
      <c r="V57" s="48"/>
      <c r="W57" s="48"/>
      <c r="X57" s="48"/>
      <c r="Y57" s="48"/>
      <c r="Z57" s="48"/>
    </row>
    <row r="58" ht="12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2" t="s">
        <v>150</v>
      </c>
      <c r="R58" s="48"/>
      <c r="S58" s="48"/>
      <c r="T58" s="48"/>
      <c r="U58" s="48"/>
      <c r="V58" s="48"/>
      <c r="W58" s="48"/>
      <c r="X58" s="48"/>
      <c r="Y58" s="48"/>
      <c r="Z58" s="48"/>
    </row>
    <row r="59" ht="12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ht="12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151">
        <v>1.0</v>
      </c>
      <c r="R60" s="48"/>
      <c r="S60" s="48"/>
      <c r="T60" s="48"/>
      <c r="U60" s="48"/>
      <c r="V60" s="48"/>
      <c r="W60" s="48"/>
      <c r="X60" s="48"/>
      <c r="Y60" s="48"/>
      <c r="Z60" s="48"/>
    </row>
    <row r="61" ht="12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151">
        <v>1.0</v>
      </c>
      <c r="R61" s="48"/>
      <c r="S61" s="48"/>
      <c r="T61" s="48"/>
      <c r="U61" s="48"/>
      <c r="V61" s="48"/>
      <c r="W61" s="48"/>
      <c r="X61" s="48"/>
      <c r="Y61" s="48"/>
      <c r="Z61" s="48"/>
    </row>
    <row r="62" ht="12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ht="12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ht="12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ht="12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ht="12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ht="12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ht="12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ht="12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ht="12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ht="12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ht="12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ht="12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ht="12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ht="12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ht="12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ht="12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ht="12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ht="12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ht="12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ht="12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ht="12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ht="12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ht="12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ht="12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ht="12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ht="12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ht="12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ht="12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ht="12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ht="12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ht="12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ht="12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ht="12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ht="12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ht="12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ht="12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ht="12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ht="12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ht="12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ht="12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ht="12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ht="12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ht="12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ht="12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ht="12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ht="12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ht="12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ht="12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ht="12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ht="12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ht="12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ht="12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ht="12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ht="12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ht="12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ht="12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ht="12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ht="12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ht="12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ht="12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ht="12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ht="12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ht="12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ht="12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ht="12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ht="12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ht="12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ht="12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ht="12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ht="12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ht="12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ht="12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ht="12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ht="12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ht="12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ht="12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ht="12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ht="12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ht="12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ht="12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ht="12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ht="12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ht="12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ht="12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ht="12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ht="12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ht="12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ht="12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ht="12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ht="12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ht="12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ht="12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ht="12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ht="12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ht="12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ht="12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ht="12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ht="12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ht="12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ht="12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ht="12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ht="12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ht="12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ht="12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ht="12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ht="12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ht="12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ht="12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ht="12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ht="12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ht="12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ht="12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ht="12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ht="12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ht="12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ht="12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ht="12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ht="12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ht="12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ht="12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ht="12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ht="12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ht="12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ht="12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ht="12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ht="12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ht="12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ht="12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ht="12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ht="12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ht="12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ht="12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ht="12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ht="12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ht="12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ht="12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ht="12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ht="12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ht="12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ht="12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ht="12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ht="12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ht="12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ht="12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ht="12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ht="12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ht="12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ht="12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ht="12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ht="12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ht="12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ht="12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ht="12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ht="12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ht="12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ht="12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ht="12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ht="12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ht="12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ht="12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ht="12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ht="12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ht="12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ht="12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ht="12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ht="12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ht="12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ht="12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ht="12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ht="12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ht="12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ht="12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ht="12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ht="12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ht="12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ht="12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ht="12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ht="12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ht="12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ht="12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ht="12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ht="12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ht="12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ht="12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ht="12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ht="12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ht="12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ht="12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ht="12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ht="12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ht="12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ht="12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ht="12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ht="12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ht="12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ht="12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ht="12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ht="12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ht="12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ht="12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ht="12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ht="12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ht="12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ht="12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ht="12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ht="12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ht="12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ht="12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ht="12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ht="12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ht="12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ht="12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ht="12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ht="12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ht="12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ht="12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ht="12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ht="12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ht="12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ht="12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ht="12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ht="12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ht="12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ht="12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ht="12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ht="12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ht="12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ht="12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ht="12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ht="12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ht="12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ht="12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ht="12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ht="12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ht="12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ht="12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ht="12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ht="12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ht="12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ht="12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ht="12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ht="12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ht="12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ht="12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ht="12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ht="12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ht="12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ht="12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ht="12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ht="12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ht="12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ht="12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ht="12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ht="12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ht="12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ht="12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ht="12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ht="12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ht="12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ht="12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ht="12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ht="12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ht="12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ht="12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ht="12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ht="12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ht="12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ht="12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ht="12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ht="12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ht="12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ht="12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ht="12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ht="12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ht="12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ht="12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ht="12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ht="12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ht="12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ht="12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ht="12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ht="12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ht="12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ht="12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ht="12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ht="12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ht="12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ht="12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ht="12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ht="12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ht="12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ht="12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ht="12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ht="12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ht="12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ht="12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ht="12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ht="12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ht="12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ht="12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ht="12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ht="12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ht="12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ht="12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ht="12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ht="12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ht="12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ht="12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ht="12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ht="12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ht="12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ht="12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ht="12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ht="12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ht="12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ht="12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ht="12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ht="12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ht="12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ht="12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ht="12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ht="12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ht="12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ht="12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ht="12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ht="12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ht="12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ht="12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ht="12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ht="12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ht="12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ht="12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ht="12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ht="12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ht="12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ht="12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ht="12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ht="12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ht="12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ht="12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ht="12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ht="12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ht="12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ht="12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ht="12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ht="12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ht="12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ht="12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ht="12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ht="12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ht="12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ht="12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ht="12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ht="12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ht="12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ht="12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ht="12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ht="12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ht="12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ht="12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ht="12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ht="12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ht="12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ht="12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ht="12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ht="12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ht="12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ht="12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ht="12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ht="12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ht="12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ht="12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ht="12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ht="12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ht="12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ht="12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ht="12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ht="12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ht="12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ht="12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ht="12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ht="12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ht="12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ht="12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ht="12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ht="12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ht="12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ht="12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ht="12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ht="12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ht="12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ht="12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ht="12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ht="12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ht="12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ht="12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ht="12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ht="12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ht="12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ht="12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ht="12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ht="12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ht="12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ht="12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ht="12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ht="12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ht="12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ht="12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ht="12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ht="12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ht="12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ht="12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ht="12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ht="12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ht="12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ht="12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ht="12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ht="12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ht="12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ht="12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ht="12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ht="12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ht="12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ht="12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ht="12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ht="12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ht="12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ht="12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ht="12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ht="12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ht="12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ht="12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ht="12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ht="12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ht="12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ht="12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ht="12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ht="12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ht="12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ht="12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ht="12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ht="12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ht="12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ht="12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ht="12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ht="12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ht="12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ht="12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ht="12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ht="12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ht="12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ht="12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ht="12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ht="12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ht="12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ht="12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ht="12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ht="12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ht="12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ht="12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ht="12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ht="12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ht="12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ht="12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ht="12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ht="12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ht="12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ht="12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ht="12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ht="12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ht="12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ht="12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ht="12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ht="12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ht="12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ht="12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ht="12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ht="12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ht="12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ht="12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ht="12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ht="12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ht="12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ht="12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ht="12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ht="12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ht="12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ht="12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ht="12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ht="12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ht="12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ht="12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ht="12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ht="12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ht="12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ht="12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ht="12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ht="12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ht="12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ht="12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ht="12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ht="12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ht="12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ht="12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ht="12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ht="12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ht="12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ht="12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ht="12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ht="12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ht="12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ht="12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ht="12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ht="12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ht="12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ht="12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ht="12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ht="12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ht="12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ht="12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ht="12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ht="12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ht="12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ht="12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ht="12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ht="12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ht="12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ht="12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ht="12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ht="12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ht="12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ht="12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ht="12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ht="12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ht="12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ht="12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ht="12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ht="12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ht="12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ht="12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ht="12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ht="12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ht="12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ht="12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ht="12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ht="12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ht="12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ht="12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ht="12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ht="12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ht="12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ht="12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ht="12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ht="12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ht="12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ht="12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ht="12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ht="12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ht="12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ht="12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ht="12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ht="12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ht="12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ht="12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ht="12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ht="12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ht="12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ht="12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ht="12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ht="12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ht="12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ht="12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ht="12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ht="12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ht="12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ht="12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ht="12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ht="12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ht="12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ht="12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ht="12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ht="12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ht="12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ht="12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ht="12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ht="12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ht="12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ht="12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ht="12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ht="12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ht="12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ht="12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ht="12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ht="12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ht="12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ht="12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ht="12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ht="12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ht="12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ht="12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ht="12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ht="12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ht="12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ht="12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ht="12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ht="12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ht="12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ht="12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ht="12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ht="12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ht="12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ht="12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ht="12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ht="12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ht="12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ht="12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ht="12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ht="12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ht="12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ht="12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ht="12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ht="12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ht="12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ht="12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ht="12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ht="12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ht="12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ht="12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ht="12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ht="12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ht="12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ht="12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ht="12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ht="12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ht="12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ht="12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ht="12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ht="12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ht="12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ht="12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ht="12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ht="12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ht="12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ht="12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ht="12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ht="12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ht="12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ht="12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ht="12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ht="12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ht="12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ht="12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ht="12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ht="12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ht="12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ht="12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ht="12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ht="12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ht="12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ht="12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ht="12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ht="12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ht="12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ht="12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ht="12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ht="12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ht="12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ht="12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ht="12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ht="12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ht="12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ht="12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ht="12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ht="12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ht="12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ht="12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ht="12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ht="12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ht="12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ht="12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ht="12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ht="12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ht="12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ht="12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ht="12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ht="12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ht="12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ht="12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ht="12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ht="12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ht="12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ht="12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ht="12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ht="12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ht="12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ht="12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ht="12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ht="12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ht="12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ht="12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ht="12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ht="12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ht="12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ht="12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ht="12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ht="12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ht="12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ht="12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ht="12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ht="12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ht="12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ht="12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ht="12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ht="12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ht="12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ht="12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ht="12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ht="12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ht="12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ht="12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ht="12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ht="12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ht="12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ht="12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ht="12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ht="12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ht="12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ht="12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ht="12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ht="12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ht="12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ht="12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ht="12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ht="12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ht="12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ht="12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ht="12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ht="12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ht="12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ht="12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ht="12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ht="12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ht="12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ht="12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ht="12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ht="12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ht="12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ht="12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ht="12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ht="12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ht="12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ht="12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ht="12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ht="12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ht="12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ht="12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ht="12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ht="12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ht="12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ht="12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ht="12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ht="12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ht="12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ht="12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ht="12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ht="12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ht="12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ht="12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ht="12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ht="12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ht="12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ht="12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ht="12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ht="12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ht="12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ht="12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ht="12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ht="12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ht="12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ht="12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ht="12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ht="12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ht="12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ht="12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ht="12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ht="12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ht="12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ht="12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ht="12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ht="12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ht="12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ht="12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ht="12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ht="12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ht="12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ht="12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ht="12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ht="12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ht="12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ht="12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ht="12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ht="12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ht="12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ht="12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ht="12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ht="12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ht="12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ht="12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ht="12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ht="12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ht="12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ht="12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ht="12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ht="12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ht="12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ht="12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ht="12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ht="12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ht="12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ht="12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ht="12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ht="12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ht="12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ht="12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ht="12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ht="12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ht="12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ht="12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ht="12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ht="12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ht="12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ht="12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ht="12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ht="12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ht="12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ht="12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ht="12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ht="12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ht="12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ht="12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ht="12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ht="12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ht="12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ht="12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ht="12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ht="12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ht="12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ht="12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ht="12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ht="12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ht="12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ht="12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ht="12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ht="12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ht="12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ht="12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ht="12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ht="12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ht="12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ht="12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ht="12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ht="12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ht="12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ht="12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ht="12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ht="12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ht="12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ht="12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ht="12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ht="12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ht="12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ht="12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ht="12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ht="12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ht="12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ht="12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ht="12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ht="12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ht="12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ht="12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ht="12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ht="12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ht="12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ht="12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ht="12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ht="12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ht="12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ht="12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ht="12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ht="12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ht="12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ht="12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ht="12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ht="12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ht="12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ht="12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ht="12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ht="12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ht="12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ht="12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ht="12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ht="12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ht="12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ht="12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ht="12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ht="12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ht="12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ht="12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ht="12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ht="12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ht="12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ht="12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ht="12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ht="12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ht="12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ht="12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ht="12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ht="12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ht="12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ht="12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ht="12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ht="12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ht="12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ht="12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ht="12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ht="12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ht="12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ht="12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ht="12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ht="12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ht="12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ht="12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ht="12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ht="12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ht="12.7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ht="12.7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ht="12.7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ht="12.7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ht="12.7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75" customHeight="1">
      <c r="A1" s="44"/>
      <c r="B1" s="45"/>
      <c r="C1" s="45"/>
      <c r="D1" s="46" t="s">
        <v>0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7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ht="14.25" customHeight="1">
      <c r="A2" s="49"/>
      <c r="D2" s="50" t="s">
        <v>1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ht="15.75" customHeight="1">
      <c r="A3" s="49"/>
      <c r="D3" s="46" t="s">
        <v>166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7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ht="12.75" customHeight="1">
      <c r="A4" s="53"/>
      <c r="B4" s="51"/>
      <c r="C4" s="51"/>
      <c r="D4" s="54" t="s">
        <v>159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ht="13.5" customHeight="1">
      <c r="A5" s="55" t="s">
        <v>100</v>
      </c>
      <c r="B5" s="56"/>
      <c r="C5" s="56"/>
      <c r="D5" s="56"/>
      <c r="E5" s="57"/>
      <c r="F5" s="58" t="str">
        <f>'SET-G. Jurídica-Contratación'!J5</f>
        <v>GESTIÓN JURÍDICA - CONTRATACIÓN</v>
      </c>
      <c r="G5" s="56"/>
      <c r="H5" s="56"/>
      <c r="I5" s="56"/>
      <c r="J5" s="56"/>
      <c r="K5" s="56"/>
      <c r="L5" s="56"/>
      <c r="M5" s="56"/>
      <c r="N5" s="56"/>
      <c r="O5" s="59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ht="15.75" customHeight="1">
      <c r="A6" s="60" t="s">
        <v>6</v>
      </c>
      <c r="B6" s="61"/>
      <c r="C6" s="61"/>
      <c r="D6" s="61"/>
      <c r="E6" s="62"/>
      <c r="F6" s="63" t="str">
        <f>+'SET-G. Jurídica-Contratación'!B14</f>
        <v>Gestión Judicial (demandas contestadas)</v>
      </c>
      <c r="G6" s="61"/>
      <c r="H6" s="61"/>
      <c r="I6" s="61"/>
      <c r="J6" s="61"/>
      <c r="K6" s="61"/>
      <c r="L6" s="61"/>
      <c r="M6" s="61"/>
      <c r="N6" s="61"/>
      <c r="O6" s="64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ht="15.75" customHeight="1">
      <c r="A7" s="60" t="s">
        <v>101</v>
      </c>
      <c r="B7" s="61"/>
      <c r="C7" s="61"/>
      <c r="D7" s="61"/>
      <c r="E7" s="62"/>
      <c r="F7" s="68" t="str">
        <f>+'SET-G. Jurídica-Contratación'!F14</f>
        <v>Eficiencia </v>
      </c>
      <c r="G7" s="61"/>
      <c r="H7" s="61"/>
      <c r="I7" s="61"/>
      <c r="J7" s="61"/>
      <c r="K7" s="61"/>
      <c r="L7" s="61"/>
      <c r="M7" s="61"/>
      <c r="N7" s="61"/>
      <c r="O7" s="64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ht="17.25" customHeight="1">
      <c r="A8" s="69" t="s">
        <v>102</v>
      </c>
      <c r="B8" s="70"/>
      <c r="C8" s="70"/>
      <c r="D8" s="70"/>
      <c r="E8" s="71"/>
      <c r="F8" s="72" t="s">
        <v>103</v>
      </c>
      <c r="G8" s="73" t="str">
        <f>+'SET-G. Jurídica-Contratación'!A14</f>
        <v>IN07</v>
      </c>
      <c r="H8" s="70"/>
      <c r="I8" s="70"/>
      <c r="J8" s="70"/>
      <c r="K8" s="70"/>
      <c r="L8" s="70"/>
      <c r="M8" s="70"/>
      <c r="N8" s="70"/>
      <c r="O8" s="74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ht="12.75" customHeight="1">
      <c r="A9" s="75" t="s">
        <v>104</v>
      </c>
      <c r="B9" s="45"/>
      <c r="C9" s="45"/>
      <c r="D9" s="76"/>
      <c r="E9" s="77" t="s">
        <v>105</v>
      </c>
      <c r="F9" s="78" t="s">
        <v>106</v>
      </c>
      <c r="G9" s="76"/>
      <c r="H9" s="77" t="s">
        <v>107</v>
      </c>
      <c r="I9" s="77" t="s">
        <v>108</v>
      </c>
      <c r="J9" s="78" t="s">
        <v>109</v>
      </c>
      <c r="K9" s="76"/>
      <c r="L9" s="79" t="s">
        <v>110</v>
      </c>
      <c r="M9" s="56"/>
      <c r="N9" s="56"/>
      <c r="O9" s="59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111</v>
      </c>
      <c r="M10" s="62"/>
      <c r="N10" s="85" t="s">
        <v>112</v>
      </c>
      <c r="O10" s="64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ht="88.5" customHeight="1">
      <c r="A11" s="86" t="str">
        <f>+'SET-G. Jurídica-Contratación'!C14</f>
        <v>Medir el número de demandas contestadas detro del término legal.</v>
      </c>
      <c r="B11" s="70"/>
      <c r="C11" s="70"/>
      <c r="D11" s="71"/>
      <c r="E11" s="87" t="s">
        <v>113</v>
      </c>
      <c r="F11" s="88" t="str">
        <f>+'SET-G. Jurídica-Contratación'!D14</f>
        <v>Número de  demandas  contestadas / Número de poderes otorgados dentro del término legal para constestar las demandas*100</v>
      </c>
      <c r="G11" s="71"/>
      <c r="H11" s="89" t="str">
        <f>$O18</f>
        <v/>
      </c>
      <c r="I11" s="90" t="str">
        <f>+'SET-G. Jurídica-Contratación'!E14</f>
        <v>Semestral</v>
      </c>
      <c r="J11" s="91" t="s">
        <v>114</v>
      </c>
      <c r="K11" s="70"/>
      <c r="L11" s="70"/>
      <c r="M11" s="70"/>
      <c r="N11" s="70"/>
      <c r="O11" s="74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ht="13.5" customHeight="1">
      <c r="A12" s="92" t="s">
        <v>115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4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ht="27.75" customHeight="1">
      <c r="A13" s="95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ht="15.0" customHeight="1">
      <c r="A14" s="96" t="s">
        <v>116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8"/>
      <c r="P14" s="48"/>
      <c r="Q14" s="48"/>
      <c r="R14" s="48"/>
      <c r="S14" s="48"/>
      <c r="T14" s="48"/>
      <c r="U14" s="48"/>
      <c r="V14" s="99"/>
      <c r="W14" s="100"/>
      <c r="X14" s="100"/>
      <c r="Y14" s="48"/>
      <c r="Z14" s="48"/>
    </row>
    <row r="15" ht="16.5" customHeight="1">
      <c r="A15" s="101" t="s">
        <v>118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9"/>
      <c r="P15" s="48"/>
      <c r="Q15" s="48"/>
      <c r="R15" s="48"/>
      <c r="S15" s="48"/>
      <c r="T15" s="48"/>
      <c r="U15" s="48"/>
      <c r="V15" s="99"/>
      <c r="W15" s="102"/>
      <c r="X15" s="102"/>
      <c r="Y15" s="48"/>
      <c r="Z15" s="48"/>
    </row>
    <row r="16" ht="16.5" customHeight="1">
      <c r="A16" s="103" t="s">
        <v>119</v>
      </c>
      <c r="B16" s="62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120</v>
      </c>
      <c r="P16" s="48"/>
      <c r="Q16" s="48"/>
      <c r="R16" s="48"/>
      <c r="S16" s="48"/>
      <c r="T16" s="48"/>
      <c r="U16" s="48"/>
      <c r="V16" s="99"/>
      <c r="W16" s="102"/>
      <c r="X16" s="102"/>
      <c r="Y16" s="48"/>
      <c r="Z16" s="48"/>
    </row>
    <row r="17" ht="16.5" customHeight="1">
      <c r="A17" s="106" t="s">
        <v>12</v>
      </c>
      <c r="B17" s="62"/>
      <c r="C17" s="107" t="str">
        <f t="shared" ref="C17:I17" si="1">$O$17</f>
        <v/>
      </c>
      <c r="D17" s="107" t="str">
        <f t="shared" si="1"/>
        <v/>
      </c>
      <c r="E17" s="107" t="str">
        <f t="shared" si="1"/>
        <v/>
      </c>
      <c r="F17" s="107" t="str">
        <f t="shared" si="1"/>
        <v/>
      </c>
      <c r="G17" s="107" t="str">
        <f t="shared" si="1"/>
        <v/>
      </c>
      <c r="H17" s="107" t="str">
        <f t="shared" si="1"/>
        <v/>
      </c>
      <c r="I17" s="107" t="str">
        <f t="shared" si="1"/>
        <v/>
      </c>
      <c r="J17" s="107"/>
      <c r="K17" s="107"/>
      <c r="L17" s="107"/>
      <c r="M17" s="107"/>
      <c r="N17" s="107"/>
      <c r="O17" s="109"/>
      <c r="P17" s="48"/>
      <c r="Q17" s="48"/>
      <c r="R17" s="48"/>
      <c r="S17" s="48"/>
      <c r="T17" s="48"/>
      <c r="U17" s="48"/>
      <c r="V17" s="99"/>
      <c r="W17" s="102"/>
      <c r="X17" s="102"/>
      <c r="Y17" s="48"/>
      <c r="Z17" s="48"/>
    </row>
    <row r="18" ht="17.25" customHeight="1">
      <c r="A18" s="106" t="s">
        <v>121</v>
      </c>
      <c r="B18" s="62"/>
      <c r="C18" s="107" t="str">
        <f t="shared" ref="C18:I18" si="2">$O$18</f>
        <v/>
      </c>
      <c r="D18" s="107" t="str">
        <f t="shared" si="2"/>
        <v/>
      </c>
      <c r="E18" s="107" t="str">
        <f t="shared" si="2"/>
        <v/>
      </c>
      <c r="F18" s="107" t="str">
        <f t="shared" si="2"/>
        <v/>
      </c>
      <c r="G18" s="107" t="str">
        <f t="shared" si="2"/>
        <v/>
      </c>
      <c r="H18" s="107" t="str">
        <f t="shared" si="2"/>
        <v/>
      </c>
      <c r="I18" s="107" t="str">
        <f t="shared" si="2"/>
        <v/>
      </c>
      <c r="J18" s="107"/>
      <c r="K18" s="107"/>
      <c r="L18" s="107"/>
      <c r="M18" s="107"/>
      <c r="N18" s="107"/>
      <c r="O18" s="111"/>
      <c r="P18" s="48"/>
      <c r="Q18" s="48"/>
      <c r="R18" s="48"/>
      <c r="S18" s="48"/>
      <c r="T18" s="48"/>
      <c r="U18" s="48"/>
      <c r="V18" s="99"/>
      <c r="W18" s="102"/>
      <c r="X18" s="102"/>
      <c r="Y18" s="48"/>
      <c r="Z18" s="48"/>
    </row>
    <row r="19" ht="17.25" customHeight="1">
      <c r="A19" s="112" t="s">
        <v>122</v>
      </c>
      <c r="B19" s="62"/>
      <c r="C19" s="114" t="str">
        <f t="shared" ref="C19:I19" si="3">IF((C21),C20/C21,"-")</f>
        <v>-</v>
      </c>
      <c r="D19" s="114" t="str">
        <f t="shared" si="3"/>
        <v>-</v>
      </c>
      <c r="E19" s="114" t="str">
        <f t="shared" si="3"/>
        <v>-</v>
      </c>
      <c r="F19" s="114">
        <f t="shared" si="3"/>
        <v>1</v>
      </c>
      <c r="G19" s="114">
        <f t="shared" si="3"/>
        <v>1</v>
      </c>
      <c r="H19" s="114" t="str">
        <f t="shared" si="3"/>
        <v>-</v>
      </c>
      <c r="I19" s="114" t="str">
        <f t="shared" si="3"/>
        <v>-</v>
      </c>
      <c r="J19" s="114"/>
      <c r="K19" s="114"/>
      <c r="L19" s="114"/>
      <c r="M19" s="114"/>
      <c r="N19" s="114"/>
      <c r="O19" s="115"/>
      <c r="P19" s="48"/>
      <c r="Q19" s="48"/>
      <c r="R19" s="48"/>
      <c r="S19" s="48"/>
      <c r="T19" s="48"/>
      <c r="U19" s="48"/>
      <c r="V19" s="99"/>
      <c r="W19" s="102"/>
      <c r="X19" s="102"/>
      <c r="Y19" s="48"/>
      <c r="Z19" s="48"/>
    </row>
    <row r="20" ht="17.25" customHeight="1">
      <c r="A20" s="116" t="s">
        <v>123</v>
      </c>
      <c r="B20" s="119" t="s">
        <v>170</v>
      </c>
      <c r="C20" s="117">
        <v>0.0</v>
      </c>
      <c r="D20" s="117">
        <v>0.0</v>
      </c>
      <c r="E20" s="117">
        <v>0.0</v>
      </c>
      <c r="F20" s="117">
        <v>1.0</v>
      </c>
      <c r="G20" s="117">
        <v>1.0</v>
      </c>
      <c r="H20" s="117">
        <v>0.0</v>
      </c>
      <c r="I20" s="117"/>
      <c r="J20" s="117"/>
      <c r="K20" s="117"/>
      <c r="L20" s="117"/>
      <c r="M20" s="117"/>
      <c r="N20" s="117"/>
      <c r="O20" s="118"/>
      <c r="P20" s="48"/>
      <c r="Q20" s="48"/>
      <c r="R20" s="48"/>
      <c r="S20" s="48"/>
      <c r="T20" s="48"/>
      <c r="U20" s="48"/>
      <c r="V20" s="99"/>
      <c r="W20" s="102"/>
      <c r="X20" s="102"/>
      <c r="Y20" s="48"/>
      <c r="Z20" s="48"/>
    </row>
    <row r="21" ht="12.75" customHeight="1">
      <c r="A21" s="120"/>
      <c r="B21" s="119" t="s">
        <v>171</v>
      </c>
      <c r="C21" s="117">
        <v>0.0</v>
      </c>
      <c r="D21" s="117">
        <v>0.0</v>
      </c>
      <c r="E21" s="117">
        <v>0.0</v>
      </c>
      <c r="F21" s="117">
        <v>1.0</v>
      </c>
      <c r="G21" s="117">
        <v>1.0</v>
      </c>
      <c r="H21" s="117">
        <v>0.0</v>
      </c>
      <c r="I21" s="117"/>
      <c r="J21" s="117"/>
      <c r="K21" s="117"/>
      <c r="L21" s="117"/>
      <c r="M21" s="117"/>
      <c r="N21" s="117"/>
      <c r="O21" s="118"/>
      <c r="P21" s="48"/>
      <c r="Q21" s="48"/>
      <c r="R21" s="48"/>
      <c r="S21" s="48"/>
      <c r="T21" s="48"/>
      <c r="U21" s="48"/>
      <c r="V21" s="99"/>
      <c r="W21" s="102"/>
      <c r="X21" s="102"/>
      <c r="Y21" s="48"/>
      <c r="Z21" s="48"/>
    </row>
    <row r="22" ht="17.25" customHeight="1">
      <c r="A22" s="120"/>
      <c r="B22" s="121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8"/>
      <c r="P22" s="48"/>
      <c r="Q22" s="48"/>
      <c r="R22" s="48"/>
      <c r="S22" s="48"/>
      <c r="T22" s="48"/>
      <c r="U22" s="48"/>
      <c r="V22" s="99"/>
      <c r="W22" s="102"/>
      <c r="X22" s="102"/>
      <c r="Y22" s="48"/>
      <c r="Z22" s="48"/>
    </row>
    <row r="23" ht="18.0" customHeight="1">
      <c r="A23" s="122"/>
      <c r="B23" s="123" t="s">
        <v>130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6"/>
      <c r="P23" s="48"/>
      <c r="Q23" s="48"/>
      <c r="R23" s="48"/>
      <c r="S23" s="48"/>
      <c r="T23" s="48"/>
      <c r="U23" s="48"/>
      <c r="V23" s="99"/>
      <c r="W23" s="102"/>
      <c r="X23" s="102"/>
      <c r="Y23" s="48"/>
      <c r="Z23" s="48"/>
    </row>
    <row r="24" ht="33.0" customHeight="1">
      <c r="A24" s="127" t="s">
        <v>131</v>
      </c>
      <c r="B24" s="45"/>
      <c r="C24" s="76"/>
      <c r="D24" s="128" t="str">
        <f>'SET-G. Jurídica-Contratación'!$G14</f>
        <v>Entre 90% y 100%</v>
      </c>
      <c r="E24" s="129"/>
      <c r="F24" s="129"/>
      <c r="G24" s="130"/>
      <c r="H24" s="128" t="str">
        <f>'SET-G. Jurídica-Contratación'!$H14</f>
        <v>Entre 61% y 89%</v>
      </c>
      <c r="I24" s="129"/>
      <c r="J24" s="129"/>
      <c r="K24" s="130"/>
      <c r="L24" s="128" t="str">
        <f>'SET-G. Jurídica-Contratación'!$I14</f>
        <v>Menor al 60%</v>
      </c>
      <c r="M24" s="129"/>
      <c r="N24" s="129"/>
      <c r="O24" s="130"/>
      <c r="P24" s="48"/>
      <c r="Q24" s="48"/>
      <c r="R24" s="48"/>
      <c r="S24" s="48"/>
      <c r="T24" s="48"/>
      <c r="U24" s="48"/>
      <c r="V24" s="99"/>
      <c r="W24" s="102"/>
      <c r="X24" s="102"/>
      <c r="Y24" s="48"/>
      <c r="Z24" s="48"/>
    </row>
    <row r="25" ht="33.0" customHeight="1">
      <c r="A25" s="53"/>
      <c r="B25" s="51"/>
      <c r="C25" s="132"/>
      <c r="D25" s="133" t="s">
        <v>15</v>
      </c>
      <c r="E25" s="134"/>
      <c r="F25" s="134"/>
      <c r="G25" s="135"/>
      <c r="H25" s="136" t="s">
        <v>16</v>
      </c>
      <c r="I25" s="134"/>
      <c r="J25" s="134"/>
      <c r="K25" s="135"/>
      <c r="L25" s="137" t="s">
        <v>17</v>
      </c>
      <c r="M25" s="134"/>
      <c r="N25" s="134"/>
      <c r="O25" s="138"/>
      <c r="P25" s="48"/>
      <c r="Q25" s="48"/>
      <c r="R25" s="48"/>
      <c r="S25" s="48"/>
      <c r="T25" s="48"/>
      <c r="U25" s="48"/>
      <c r="V25" s="99"/>
      <c r="W25" s="102"/>
      <c r="X25" s="102"/>
      <c r="Y25" s="48"/>
      <c r="Z25" s="48"/>
    </row>
    <row r="26" ht="15.75" customHeight="1">
      <c r="A26" s="139" t="s">
        <v>132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8"/>
      <c r="P26" s="48"/>
      <c r="Q26" s="48"/>
      <c r="R26" s="48"/>
      <c r="S26" s="48"/>
      <c r="T26" s="48"/>
      <c r="U26" s="48"/>
      <c r="V26" s="99"/>
      <c r="W26" s="102"/>
      <c r="X26" s="102"/>
      <c r="Y26" s="48"/>
      <c r="Z26" s="48"/>
    </row>
    <row r="27" ht="264.75" customHeight="1">
      <c r="A27" s="140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4"/>
      <c r="P27" s="48"/>
      <c r="Q27" s="48"/>
      <c r="R27" s="48"/>
      <c r="S27" s="48"/>
      <c r="T27" s="48"/>
      <c r="U27" s="48"/>
      <c r="V27" s="99"/>
      <c r="W27" s="48"/>
      <c r="X27" s="48"/>
      <c r="Y27" s="48"/>
      <c r="Z27" s="48"/>
    </row>
    <row r="28" ht="15.0" customHeight="1">
      <c r="A28" s="141" t="s">
        <v>172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143" t="s">
        <v>134</v>
      </c>
      <c r="O28" s="59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ht="21.75" customHeight="1">
      <c r="A29" s="144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2"/>
      <c r="N29" s="145">
        <v>46023.0</v>
      </c>
      <c r="O29" s="64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ht="21.75" customHeight="1">
      <c r="A30" s="144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  <c r="N30" s="145">
        <v>46054.0</v>
      </c>
      <c r="O30" s="64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ht="21.75" customHeight="1">
      <c r="A31" s="144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N31" s="145">
        <v>46082.0</v>
      </c>
      <c r="O31" s="64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ht="21.75" customHeight="1">
      <c r="A32" s="144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2"/>
      <c r="N32" s="145">
        <v>46113.0</v>
      </c>
      <c r="O32" s="64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ht="21.75" customHeight="1">
      <c r="A33" s="144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2"/>
      <c r="N33" s="145">
        <v>46143.0</v>
      </c>
      <c r="O33" s="64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ht="21.75" customHeight="1">
      <c r="A34" s="144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2"/>
      <c r="N34" s="145">
        <v>46174.0</v>
      </c>
      <c r="O34" s="64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ht="21.75" customHeight="1">
      <c r="A35" s="144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2"/>
      <c r="N35" s="145">
        <v>46204.0</v>
      </c>
      <c r="O35" s="64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ht="21.75" customHeight="1">
      <c r="A36" s="144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2"/>
      <c r="N36" s="145">
        <v>46235.0</v>
      </c>
      <c r="O36" s="64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ht="21.75" customHeight="1">
      <c r="A37" s="144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2"/>
      <c r="N37" s="145">
        <v>46266.0</v>
      </c>
      <c r="O37" s="6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ht="21.75" customHeight="1">
      <c r="A38" s="144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2"/>
      <c r="N38" s="145">
        <v>46296.0</v>
      </c>
      <c r="O38" s="64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ht="21.75" customHeight="1">
      <c r="A39" s="144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2"/>
      <c r="N39" s="145">
        <v>46327.0</v>
      </c>
      <c r="O39" s="6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ht="21.75" customHeight="1">
      <c r="A40" s="144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2"/>
      <c r="N40" s="145">
        <v>46357.0</v>
      </c>
      <c r="O40" s="64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ht="15.0" customHeight="1">
      <c r="A41" s="141" t="s">
        <v>173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143" t="s">
        <v>134</v>
      </c>
      <c r="O41" s="59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ht="24.0" customHeight="1">
      <c r="A42" s="144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2"/>
      <c r="N42" s="146"/>
      <c r="O42" s="64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ht="22.5" customHeight="1">
      <c r="A43" s="147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48"/>
      <c r="O43" s="74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ht="4.5" customHeight="1">
      <c r="A44" s="149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150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ht="12.7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ht="12.7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2" t="s">
        <v>139</v>
      </c>
      <c r="R46" s="48"/>
      <c r="S46" s="48"/>
      <c r="T46" s="48"/>
      <c r="U46" s="48"/>
      <c r="V46" s="48"/>
      <c r="W46" s="48"/>
      <c r="X46" s="48"/>
      <c r="Y46" s="48"/>
      <c r="Z46" s="48"/>
    </row>
    <row r="47" ht="12.7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2" t="s">
        <v>140</v>
      </c>
      <c r="R47" s="48"/>
      <c r="S47" s="48"/>
      <c r="T47" s="48"/>
      <c r="U47" s="48"/>
      <c r="V47" s="48"/>
      <c r="W47" s="48"/>
      <c r="X47" s="48"/>
      <c r="Y47" s="48"/>
      <c r="Z47" s="48"/>
    </row>
    <row r="48" ht="12.7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2" t="s">
        <v>141</v>
      </c>
      <c r="R48" s="48"/>
      <c r="S48" s="48"/>
      <c r="T48" s="48"/>
      <c r="U48" s="48"/>
      <c r="V48" s="48"/>
      <c r="W48" s="48"/>
      <c r="X48" s="48"/>
      <c r="Y48" s="48"/>
      <c r="Z48" s="48"/>
    </row>
    <row r="49" ht="12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2" t="s">
        <v>142</v>
      </c>
      <c r="R49" s="48"/>
      <c r="S49" s="48"/>
      <c r="T49" s="48"/>
      <c r="U49" s="48"/>
      <c r="V49" s="48"/>
      <c r="W49" s="48"/>
      <c r="X49" s="48"/>
      <c r="Y49" s="48"/>
      <c r="Z49" s="48"/>
    </row>
    <row r="50" ht="12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2" t="s">
        <v>114</v>
      </c>
      <c r="R50" s="48"/>
      <c r="S50" s="48"/>
      <c r="T50" s="48"/>
      <c r="U50" s="48"/>
      <c r="V50" s="48"/>
      <c r="W50" s="48"/>
      <c r="X50" s="48"/>
      <c r="Y50" s="48"/>
      <c r="Z50" s="48"/>
    </row>
    <row r="51" ht="12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2" t="s">
        <v>143</v>
      </c>
      <c r="R51" s="48"/>
      <c r="S51" s="48"/>
      <c r="T51" s="48"/>
      <c r="U51" s="48"/>
      <c r="V51" s="48"/>
      <c r="W51" s="48"/>
      <c r="X51" s="48"/>
      <c r="Y51" s="48"/>
      <c r="Z51" s="48"/>
    </row>
    <row r="52" ht="12.7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2" t="s">
        <v>144</v>
      </c>
      <c r="R52" s="48"/>
      <c r="S52" s="48"/>
      <c r="T52" s="48"/>
      <c r="U52" s="48"/>
      <c r="V52" s="48"/>
      <c r="W52" s="48"/>
      <c r="X52" s="48"/>
      <c r="Y52" s="48"/>
      <c r="Z52" s="48"/>
    </row>
    <row r="53" ht="12.7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2" t="s">
        <v>145</v>
      </c>
      <c r="R53" s="48"/>
      <c r="S53" s="48"/>
      <c r="T53" s="48"/>
      <c r="U53" s="48"/>
      <c r="V53" s="48"/>
      <c r="W53" s="48"/>
      <c r="X53" s="48"/>
      <c r="Y53" s="48"/>
      <c r="Z53" s="48"/>
    </row>
    <row r="54" ht="12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2" t="s">
        <v>146</v>
      </c>
      <c r="R54" s="48"/>
      <c r="S54" s="48"/>
      <c r="T54" s="48"/>
      <c r="U54" s="48"/>
      <c r="V54" s="48"/>
      <c r="W54" s="48"/>
      <c r="X54" s="48"/>
      <c r="Y54" s="48"/>
      <c r="Z54" s="48"/>
    </row>
    <row r="55" ht="12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2" t="s">
        <v>147</v>
      </c>
      <c r="R55" s="48"/>
      <c r="S55" s="48"/>
      <c r="T55" s="48"/>
      <c r="U55" s="48"/>
      <c r="V55" s="48"/>
      <c r="W55" s="48"/>
      <c r="X55" s="48"/>
      <c r="Y55" s="48"/>
      <c r="Z55" s="48"/>
    </row>
    <row r="56" ht="12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2" t="s">
        <v>148</v>
      </c>
      <c r="R56" s="48"/>
      <c r="S56" s="48"/>
      <c r="T56" s="48"/>
      <c r="U56" s="48"/>
      <c r="V56" s="48"/>
      <c r="W56" s="48"/>
      <c r="X56" s="48"/>
      <c r="Y56" s="48"/>
      <c r="Z56" s="48"/>
    </row>
    <row r="57" ht="12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2" t="s">
        <v>149</v>
      </c>
      <c r="R57" s="48"/>
      <c r="S57" s="48"/>
      <c r="T57" s="48"/>
      <c r="U57" s="48"/>
      <c r="V57" s="48"/>
      <c r="W57" s="48"/>
      <c r="X57" s="48"/>
      <c r="Y57" s="48"/>
      <c r="Z57" s="48"/>
    </row>
    <row r="58" ht="12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2" t="s">
        <v>150</v>
      </c>
      <c r="R58" s="48"/>
      <c r="S58" s="48"/>
      <c r="T58" s="48"/>
      <c r="U58" s="48"/>
      <c r="V58" s="48"/>
      <c r="W58" s="48"/>
      <c r="X58" s="48"/>
      <c r="Y58" s="48"/>
      <c r="Z58" s="48"/>
    </row>
    <row r="59" ht="12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ht="12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151">
        <v>1.0</v>
      </c>
      <c r="R60" s="48"/>
      <c r="S60" s="48"/>
      <c r="T60" s="48"/>
      <c r="U60" s="48"/>
      <c r="V60" s="48"/>
      <c r="W60" s="48"/>
      <c r="X60" s="48"/>
      <c r="Y60" s="48"/>
      <c r="Z60" s="48"/>
    </row>
    <row r="61" ht="12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151">
        <v>1.0</v>
      </c>
      <c r="R61" s="48"/>
      <c r="S61" s="48"/>
      <c r="T61" s="48"/>
      <c r="U61" s="48"/>
      <c r="V61" s="48"/>
      <c r="W61" s="48"/>
      <c r="X61" s="48"/>
      <c r="Y61" s="48"/>
      <c r="Z61" s="48"/>
    </row>
    <row r="62" ht="12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ht="12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ht="12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ht="12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ht="12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ht="12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ht="12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ht="12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ht="12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ht="12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ht="12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ht="12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ht="12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ht="12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ht="12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ht="12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ht="12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ht="12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ht="12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ht="12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ht="12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ht="12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ht="12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ht="12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ht="12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ht="12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ht="12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ht="12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ht="12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ht="12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ht="12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ht="12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ht="12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ht="12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ht="12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ht="12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ht="12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ht="12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ht="12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ht="12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ht="12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ht="12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ht="12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ht="12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ht="12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ht="12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ht="12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ht="12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ht="12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ht="12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ht="12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ht="12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ht="12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ht="12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ht="12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ht="12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ht="12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ht="12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ht="12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ht="12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ht="12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ht="12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ht="12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ht="12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ht="12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ht="12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ht="12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ht="12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ht="12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ht="12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ht="12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ht="12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ht="12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ht="12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ht="12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ht="12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ht="12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ht="12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ht="12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ht="12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ht="12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ht="12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ht="12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ht="12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ht="12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ht="12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ht="12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ht="12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ht="12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ht="12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ht="12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ht="12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ht="12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ht="12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ht="12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ht="12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ht="12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ht="12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ht="12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ht="12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ht="12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ht="12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ht="12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ht="12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ht="12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ht="12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ht="12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ht="12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ht="12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ht="12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ht="12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ht="12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ht="12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ht="12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ht="12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ht="12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ht="12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ht="12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ht="12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ht="12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ht="12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ht="12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ht="12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ht="12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ht="12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ht="12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ht="12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ht="12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ht="12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ht="12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ht="12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ht="12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ht="12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ht="12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ht="12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ht="12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ht="12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ht="12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ht="12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ht="12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ht="12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ht="12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ht="12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ht="12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ht="12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ht="12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ht="12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ht="12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ht="12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ht="12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ht="12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ht="12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ht="12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ht="12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ht="12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ht="12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ht="12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ht="12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ht="12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ht="12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ht="12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ht="12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ht="12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ht="12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ht="12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ht="12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ht="12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ht="12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ht="12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ht="12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ht="12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ht="12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ht="12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ht="12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ht="12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ht="12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ht="12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ht="12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ht="12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ht="12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ht="12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ht="12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ht="12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ht="12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ht="12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ht="12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ht="12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ht="12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ht="12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ht="12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ht="12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ht="12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ht="12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ht="12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ht="12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ht="12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ht="12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ht="12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ht="12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ht="12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ht="12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ht="12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ht="12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ht="12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ht="12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ht="12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ht="12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ht="12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ht="12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ht="12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ht="12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ht="12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ht="12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ht="12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ht="12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ht="12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ht="12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ht="12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ht="12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ht="12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ht="12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ht="12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ht="12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ht="12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ht="12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ht="12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ht="12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ht="12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ht="12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ht="12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ht="12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ht="12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ht="12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ht="12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ht="12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ht="12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ht="12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ht="12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ht="12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ht="12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ht="12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ht="12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ht="12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ht="12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ht="12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ht="12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ht="12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ht="12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ht="12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ht="12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ht="12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ht="12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ht="12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ht="12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ht="12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ht="12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ht="12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ht="12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ht="12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ht="12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ht="12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ht="12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ht="12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ht="12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ht="12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ht="12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ht="12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ht="12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ht="12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ht="12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ht="12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ht="12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ht="12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ht="12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ht="12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ht="12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ht="12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ht="12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ht="12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ht="12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ht="12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ht="12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ht="12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ht="12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ht="12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ht="12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ht="12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ht="12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ht="12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ht="12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ht="12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ht="12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ht="12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ht="12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ht="12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ht="12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ht="12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ht="12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ht="12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ht="12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ht="12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ht="12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ht="12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ht="12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ht="12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ht="12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ht="12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ht="12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ht="12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ht="12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ht="12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ht="12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ht="12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ht="12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ht="12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ht="12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ht="12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ht="12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ht="12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ht="12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ht="12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ht="12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ht="12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ht="12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ht="12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ht="12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ht="12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ht="12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ht="12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ht="12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ht="12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ht="12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ht="12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ht="12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ht="12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ht="12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ht="12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ht="12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ht="12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ht="12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ht="12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ht="12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ht="12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ht="12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ht="12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ht="12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ht="12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ht="12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ht="12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ht="12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ht="12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ht="12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ht="12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ht="12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ht="12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ht="12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ht="12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ht="12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ht="12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ht="12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ht="12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ht="12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ht="12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ht="12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ht="12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ht="12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ht="12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ht="12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ht="12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ht="12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ht="12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ht="12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ht="12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ht="12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ht="12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ht="12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ht="12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ht="12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ht="12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ht="12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ht="12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ht="12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ht="12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ht="12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ht="12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ht="12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ht="12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ht="12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ht="12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ht="12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ht="12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ht="12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ht="12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ht="12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ht="12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ht="12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ht="12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ht="12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ht="12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ht="12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ht="12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ht="12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ht="12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ht="12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ht="12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ht="12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ht="12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ht="12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ht="12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ht="12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ht="12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ht="12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ht="12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ht="12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ht="12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ht="12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ht="12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ht="12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ht="12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ht="12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ht="12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ht="12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ht="12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ht="12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ht="12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ht="12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ht="12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ht="12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ht="12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ht="12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ht="12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ht="12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ht="12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ht="12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ht="12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ht="12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ht="12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ht="12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ht="12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ht="12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ht="12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ht="12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ht="12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ht="12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ht="12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ht="12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ht="12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ht="12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ht="12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ht="12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ht="12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ht="12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ht="12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ht="12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ht="12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ht="12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ht="12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ht="12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ht="12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ht="12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ht="12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ht="12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ht="12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ht="12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ht="12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ht="12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ht="12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ht="12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ht="12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ht="12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ht="12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ht="12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ht="12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ht="12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ht="12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ht="12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ht="12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ht="12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ht="12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ht="12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ht="12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ht="12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ht="12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ht="12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ht="12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ht="12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ht="12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ht="12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ht="12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ht="12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ht="12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ht="12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ht="12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ht="12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ht="12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ht="12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ht="12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ht="12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ht="12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ht="12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ht="12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ht="12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ht="12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ht="12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ht="12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ht="12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ht="12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ht="12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ht="12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ht="12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ht="12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ht="12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ht="12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ht="12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ht="12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ht="12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ht="12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ht="12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ht="12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ht="12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ht="12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ht="12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ht="12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ht="12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ht="12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ht="12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ht="12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ht="12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ht="12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ht="12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ht="12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ht="12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ht="12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ht="12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ht="12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ht="12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ht="12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ht="12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ht="12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ht="12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ht="12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ht="12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ht="12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ht="12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ht="12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ht="12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ht="12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ht="12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ht="12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ht="12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ht="12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ht="12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ht="12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ht="12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ht="12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ht="12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ht="12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ht="12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ht="12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ht="12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ht="12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ht="12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ht="12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ht="12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ht="12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ht="12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ht="12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ht="12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ht="12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ht="12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ht="12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ht="12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ht="12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ht="12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ht="12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ht="12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ht="12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ht="12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ht="12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ht="12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ht="12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ht="12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ht="12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ht="12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ht="12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ht="12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ht="12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ht="12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ht="12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ht="12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ht="12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ht="12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ht="12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ht="12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ht="12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ht="12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ht="12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ht="12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ht="12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ht="12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ht="12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ht="12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ht="12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ht="12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ht="12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ht="12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ht="12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ht="12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ht="12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ht="12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ht="12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ht="12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ht="12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ht="12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ht="12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ht="12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ht="12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ht="12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ht="12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ht="12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ht="12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ht="12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ht="12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ht="12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ht="12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ht="12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ht="12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ht="12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ht="12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ht="12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ht="12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ht="12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ht="12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ht="12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ht="12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ht="12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ht="12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ht="12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ht="12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ht="12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ht="12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ht="12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ht="12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ht="12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ht="12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ht="12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ht="12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ht="12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ht="12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ht="12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ht="12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ht="12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ht="12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ht="12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ht="12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ht="12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ht="12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ht="12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ht="12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ht="12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ht="12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ht="12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ht="12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ht="12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ht="12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ht="12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ht="12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ht="12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ht="12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ht="12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ht="12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ht="12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ht="12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ht="12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ht="12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ht="12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ht="12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ht="12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ht="12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ht="12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ht="12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ht="12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ht="12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ht="12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ht="12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ht="12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ht="12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ht="12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ht="12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ht="12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ht="12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ht="12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ht="12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ht="12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ht="12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ht="12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ht="12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ht="12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ht="12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ht="12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ht="12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ht="12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ht="12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ht="12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ht="12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ht="12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ht="12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ht="12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ht="12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ht="12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ht="12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ht="12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ht="12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ht="12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ht="12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ht="12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ht="12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ht="12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ht="12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ht="12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ht="12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ht="12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ht="12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ht="12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ht="12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ht="12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ht="12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ht="12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ht="12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ht="12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ht="12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ht="12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ht="12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ht="12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ht="12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ht="12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ht="12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ht="12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ht="12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ht="12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ht="12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ht="12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ht="12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ht="12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ht="12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ht="12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ht="12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ht="12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ht="12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ht="12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ht="12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ht="12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ht="12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ht="12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ht="12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ht="12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ht="12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ht="12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ht="12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ht="12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ht="12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ht="12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ht="12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ht="12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ht="12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ht="12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ht="12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ht="12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ht="12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ht="12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ht="12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ht="12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ht="12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ht="12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ht="12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ht="12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ht="12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ht="12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ht="12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ht="12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ht="12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ht="12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ht="12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ht="12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ht="12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ht="12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ht="12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ht="12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ht="12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ht="12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ht="12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ht="12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ht="12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ht="12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ht="12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ht="12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ht="12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ht="12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ht="12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ht="12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ht="12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ht="12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ht="12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ht="12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ht="12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ht="12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ht="12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ht="12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ht="12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ht="12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ht="12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ht="12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ht="12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ht="12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ht="12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ht="12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ht="12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ht="12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ht="12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ht="12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ht="12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ht="12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ht="12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ht="12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ht="12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ht="12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ht="12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ht="12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ht="12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ht="12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ht="12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ht="12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ht="12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ht="12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ht="12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ht="12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ht="12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ht="12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ht="12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ht="12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ht="12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ht="12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ht="12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ht="12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ht="12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ht="12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ht="12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ht="12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ht="12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ht="12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ht="12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ht="12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ht="12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ht="12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ht="12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ht="12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ht="12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ht="12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ht="12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ht="12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ht="12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ht="12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ht="12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ht="12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ht="12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ht="12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ht="12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ht="12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ht="12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ht="12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ht="12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ht="12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ht="12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ht="12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ht="12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ht="12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ht="12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ht="12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ht="12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ht="12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ht="12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ht="12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ht="12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ht="12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ht="12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ht="12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ht="12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ht="12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ht="12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ht="12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ht="12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ht="12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ht="12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ht="12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ht="12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ht="12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ht="12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ht="12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ht="12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ht="12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ht="12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ht="12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ht="12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ht="12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ht="12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ht="12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ht="12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ht="12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ht="12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ht="12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ht="12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ht="12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ht="12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ht="12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ht="12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ht="12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ht="12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ht="12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ht="12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ht="12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ht="12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ht="12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ht="12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ht="12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ht="12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ht="12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ht="12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ht="12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ht="12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ht="12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ht="12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ht="12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ht="12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ht="12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ht="12.7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ht="12.7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ht="12.7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ht="12.7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ht="12.7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44"/>
      <c r="B1" s="45"/>
      <c r="C1" s="45"/>
      <c r="D1" s="46" t="s">
        <v>0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7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ht="13.5" customHeight="1">
      <c r="A2" s="49"/>
      <c r="D2" s="50" t="s">
        <v>1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ht="15.0" customHeight="1">
      <c r="A3" s="49"/>
      <c r="D3" s="46" t="s">
        <v>169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7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ht="12.75" customHeight="1">
      <c r="A4" s="53"/>
      <c r="B4" s="51"/>
      <c r="C4" s="51"/>
      <c r="D4" s="54" t="s">
        <v>159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ht="13.5" customHeight="1">
      <c r="A5" s="55" t="s">
        <v>100</v>
      </c>
      <c r="B5" s="56"/>
      <c r="C5" s="56"/>
      <c r="D5" s="56"/>
      <c r="E5" s="57"/>
      <c r="F5" s="58" t="str">
        <f>'SET-G. Jurídica-Contratación'!J5</f>
        <v>GESTIÓN JURÍDICA - CONTRATACIÓN</v>
      </c>
      <c r="G5" s="56"/>
      <c r="H5" s="56"/>
      <c r="I5" s="56"/>
      <c r="J5" s="56"/>
      <c r="K5" s="56"/>
      <c r="L5" s="56"/>
      <c r="M5" s="56"/>
      <c r="N5" s="56"/>
      <c r="O5" s="59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ht="15.75" customHeight="1">
      <c r="A6" s="60" t="s">
        <v>6</v>
      </c>
      <c r="B6" s="61"/>
      <c r="C6" s="61"/>
      <c r="D6" s="61"/>
      <c r="E6" s="62"/>
      <c r="F6" s="63" t="str">
        <f>+'SET-G. Jurídica-Contratación'!B15</f>
        <v>Revisión de cumplimiento de requisitos para la elaboracion de contratos.</v>
      </c>
      <c r="G6" s="61"/>
      <c r="H6" s="61"/>
      <c r="I6" s="61"/>
      <c r="J6" s="61"/>
      <c r="K6" s="61"/>
      <c r="L6" s="61"/>
      <c r="M6" s="61"/>
      <c r="N6" s="61"/>
      <c r="O6" s="64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ht="15.75" customHeight="1">
      <c r="A7" s="60" t="s">
        <v>101</v>
      </c>
      <c r="B7" s="61"/>
      <c r="C7" s="61"/>
      <c r="D7" s="61"/>
      <c r="E7" s="62"/>
      <c r="F7" s="68" t="str">
        <f>+'SET-G. Jurídica-Contratación'!F15</f>
        <v>Eficiencia </v>
      </c>
      <c r="G7" s="61"/>
      <c r="H7" s="61"/>
      <c r="I7" s="61"/>
      <c r="J7" s="61"/>
      <c r="K7" s="61"/>
      <c r="L7" s="61"/>
      <c r="M7" s="61"/>
      <c r="N7" s="61"/>
      <c r="O7" s="64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ht="17.25" customHeight="1">
      <c r="A8" s="69" t="s">
        <v>102</v>
      </c>
      <c r="B8" s="70"/>
      <c r="C8" s="70"/>
      <c r="D8" s="70"/>
      <c r="E8" s="71"/>
      <c r="F8" s="72" t="s">
        <v>103</v>
      </c>
      <c r="G8" s="73" t="str">
        <f>+'SET-G. Jurídica-Contratación'!A15</f>
        <v>IN08</v>
      </c>
      <c r="H8" s="70"/>
      <c r="I8" s="70"/>
      <c r="J8" s="70"/>
      <c r="K8" s="70"/>
      <c r="L8" s="70"/>
      <c r="M8" s="70"/>
      <c r="N8" s="70"/>
      <c r="O8" s="74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ht="12.75" customHeight="1">
      <c r="A9" s="75" t="s">
        <v>104</v>
      </c>
      <c r="B9" s="45"/>
      <c r="C9" s="45"/>
      <c r="D9" s="76"/>
      <c r="E9" s="77" t="s">
        <v>105</v>
      </c>
      <c r="F9" s="78" t="s">
        <v>106</v>
      </c>
      <c r="G9" s="76"/>
      <c r="H9" s="77" t="s">
        <v>107</v>
      </c>
      <c r="I9" s="77" t="s">
        <v>108</v>
      </c>
      <c r="J9" s="78" t="s">
        <v>109</v>
      </c>
      <c r="K9" s="76"/>
      <c r="L9" s="79" t="s">
        <v>110</v>
      </c>
      <c r="M9" s="56"/>
      <c r="N9" s="56"/>
      <c r="O9" s="59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111</v>
      </c>
      <c r="M10" s="62"/>
      <c r="N10" s="85" t="s">
        <v>112</v>
      </c>
      <c r="O10" s="64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ht="58.5" customHeight="1">
      <c r="A11" s="86" t="str">
        <f>+'SET-G. Jurídica-Contratación'!C15</f>
        <v>Medir el cumplimiento de requisitos que realizan las diferentes áreas que generan la necesidad del contrato.</v>
      </c>
      <c r="B11" s="70"/>
      <c r="C11" s="70"/>
      <c r="D11" s="71"/>
      <c r="E11" s="87" t="s">
        <v>113</v>
      </c>
      <c r="F11" s="88" t="str">
        <f>+'SET-G. Jurídica-Contratación'!D15</f>
        <v>Número de solicitudes con requisitos cumplidos / Solicitudes de contrato *100</v>
      </c>
      <c r="G11" s="71"/>
      <c r="H11" s="89" t="str">
        <f>$O18</f>
        <v/>
      </c>
      <c r="I11" s="90" t="str">
        <f>+'SET-G. Jurídica-Contratación'!E15</f>
        <v>Mensual</v>
      </c>
      <c r="J11" s="91" t="s">
        <v>114</v>
      </c>
      <c r="K11" s="70"/>
      <c r="L11" s="70"/>
      <c r="M11" s="70"/>
      <c r="N11" s="70"/>
      <c r="O11" s="74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ht="13.5" customHeight="1">
      <c r="A12" s="92" t="s">
        <v>115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4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ht="27.75" customHeight="1">
      <c r="A13" s="95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ht="15.0" customHeight="1">
      <c r="A14" s="96" t="s">
        <v>116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8"/>
      <c r="P14" s="48"/>
      <c r="Q14" s="48"/>
      <c r="R14" s="48"/>
      <c r="S14" s="48"/>
      <c r="T14" s="48"/>
      <c r="U14" s="48"/>
      <c r="V14" s="99"/>
      <c r="W14" s="100"/>
      <c r="X14" s="100"/>
      <c r="Y14" s="48"/>
      <c r="Z14" s="48"/>
    </row>
    <row r="15" ht="16.5" customHeight="1">
      <c r="A15" s="101" t="s">
        <v>118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9"/>
      <c r="P15" s="48"/>
      <c r="Q15" s="48"/>
      <c r="R15" s="48"/>
      <c r="S15" s="48"/>
      <c r="T15" s="48"/>
      <c r="U15" s="48"/>
      <c r="V15" s="99"/>
      <c r="W15" s="102"/>
      <c r="X15" s="102"/>
      <c r="Y15" s="48"/>
      <c r="Z15" s="48"/>
    </row>
    <row r="16" ht="16.5" customHeight="1">
      <c r="A16" s="103" t="s">
        <v>119</v>
      </c>
      <c r="B16" s="62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120</v>
      </c>
      <c r="P16" s="48"/>
      <c r="Q16" s="48"/>
      <c r="R16" s="48"/>
      <c r="S16" s="48"/>
      <c r="T16" s="48"/>
      <c r="U16" s="48"/>
      <c r="V16" s="99"/>
      <c r="W16" s="102"/>
      <c r="X16" s="102"/>
      <c r="Y16" s="48"/>
      <c r="Z16" s="48"/>
    </row>
    <row r="17" ht="16.5" customHeight="1">
      <c r="A17" s="106" t="s">
        <v>12</v>
      </c>
      <c r="B17" s="62"/>
      <c r="C17" s="107" t="str">
        <f t="shared" ref="C17:I17" si="1">$O$17</f>
        <v/>
      </c>
      <c r="D17" s="107" t="str">
        <f t="shared" si="1"/>
        <v/>
      </c>
      <c r="E17" s="107" t="str">
        <f t="shared" si="1"/>
        <v/>
      </c>
      <c r="F17" s="107" t="str">
        <f t="shared" si="1"/>
        <v/>
      </c>
      <c r="G17" s="107" t="str">
        <f t="shared" si="1"/>
        <v/>
      </c>
      <c r="H17" s="107" t="str">
        <f t="shared" si="1"/>
        <v/>
      </c>
      <c r="I17" s="107" t="str">
        <f t="shared" si="1"/>
        <v/>
      </c>
      <c r="J17" s="107"/>
      <c r="K17" s="107"/>
      <c r="L17" s="107"/>
      <c r="M17" s="107"/>
      <c r="N17" s="107"/>
      <c r="O17" s="109"/>
      <c r="P17" s="48"/>
      <c r="Q17" s="48"/>
      <c r="R17" s="48"/>
      <c r="S17" s="48"/>
      <c r="T17" s="48"/>
      <c r="U17" s="48"/>
      <c r="V17" s="99"/>
      <c r="W17" s="102"/>
      <c r="X17" s="102"/>
      <c r="Y17" s="48"/>
      <c r="Z17" s="48"/>
    </row>
    <row r="18" ht="17.25" customHeight="1">
      <c r="A18" s="106" t="s">
        <v>121</v>
      </c>
      <c r="B18" s="62"/>
      <c r="C18" s="107" t="str">
        <f t="shared" ref="C18:I18" si="2">$O$18</f>
        <v/>
      </c>
      <c r="D18" s="107" t="str">
        <f t="shared" si="2"/>
        <v/>
      </c>
      <c r="E18" s="107" t="str">
        <f t="shared" si="2"/>
        <v/>
      </c>
      <c r="F18" s="107" t="str">
        <f t="shared" si="2"/>
        <v/>
      </c>
      <c r="G18" s="107" t="str">
        <f t="shared" si="2"/>
        <v/>
      </c>
      <c r="H18" s="107" t="str">
        <f t="shared" si="2"/>
        <v/>
      </c>
      <c r="I18" s="107" t="str">
        <f t="shared" si="2"/>
        <v/>
      </c>
      <c r="J18" s="107"/>
      <c r="K18" s="107"/>
      <c r="L18" s="107"/>
      <c r="M18" s="107"/>
      <c r="N18" s="107"/>
      <c r="O18" s="111"/>
      <c r="P18" s="48"/>
      <c r="Q18" s="48"/>
      <c r="R18" s="48"/>
      <c r="S18" s="48"/>
      <c r="T18" s="48"/>
      <c r="U18" s="48"/>
      <c r="V18" s="99"/>
      <c r="W18" s="102"/>
      <c r="X18" s="102"/>
      <c r="Y18" s="48"/>
      <c r="Z18" s="48"/>
    </row>
    <row r="19" ht="17.25" customHeight="1">
      <c r="A19" s="112" t="s">
        <v>122</v>
      </c>
      <c r="B19" s="62"/>
      <c r="C19" s="114">
        <f t="shared" ref="C19:I19" si="3">IF((C21),C20/C21,"-")</f>
        <v>1</v>
      </c>
      <c r="D19" s="114">
        <f t="shared" si="3"/>
        <v>1</v>
      </c>
      <c r="E19" s="114">
        <f t="shared" si="3"/>
        <v>1</v>
      </c>
      <c r="F19" s="114" t="str">
        <f t="shared" si="3"/>
        <v>-</v>
      </c>
      <c r="G19" s="114">
        <f t="shared" si="3"/>
        <v>1</v>
      </c>
      <c r="H19" s="114">
        <f t="shared" si="3"/>
        <v>1</v>
      </c>
      <c r="I19" s="114">
        <f t="shared" si="3"/>
        <v>1</v>
      </c>
      <c r="J19" s="114"/>
      <c r="K19" s="114"/>
      <c r="L19" s="114"/>
      <c r="M19" s="114"/>
      <c r="N19" s="114"/>
      <c r="O19" s="115"/>
      <c r="P19" s="48"/>
      <c r="Q19" s="48"/>
      <c r="R19" s="48"/>
      <c r="S19" s="48"/>
      <c r="T19" s="48"/>
      <c r="U19" s="48"/>
      <c r="V19" s="99"/>
      <c r="W19" s="102"/>
      <c r="X19" s="102"/>
      <c r="Y19" s="48"/>
      <c r="Z19" s="48"/>
    </row>
    <row r="20" ht="21.0" customHeight="1">
      <c r="A20" s="116" t="s">
        <v>123</v>
      </c>
      <c r="B20" s="119" t="s">
        <v>174</v>
      </c>
      <c r="C20" s="117">
        <v>104.0</v>
      </c>
      <c r="D20" s="117">
        <v>2.0</v>
      </c>
      <c r="E20" s="117">
        <v>4.0</v>
      </c>
      <c r="F20" s="117">
        <v>0.0</v>
      </c>
      <c r="G20" s="117">
        <v>3.0</v>
      </c>
      <c r="H20" s="117">
        <v>3.0</v>
      </c>
      <c r="I20" s="117">
        <v>3.0</v>
      </c>
      <c r="J20" s="117"/>
      <c r="K20" s="117"/>
      <c r="L20" s="117"/>
      <c r="M20" s="117"/>
      <c r="N20" s="117"/>
      <c r="O20" s="118"/>
      <c r="P20" s="48"/>
      <c r="Q20" s="48"/>
      <c r="R20" s="48"/>
      <c r="S20" s="48"/>
      <c r="T20" s="48"/>
      <c r="U20" s="48"/>
      <c r="V20" s="99"/>
      <c r="W20" s="102"/>
      <c r="X20" s="102"/>
      <c r="Y20" s="48"/>
      <c r="Z20" s="48"/>
    </row>
    <row r="21" ht="12.75" customHeight="1">
      <c r="A21" s="120"/>
      <c r="B21" s="119" t="s">
        <v>175</v>
      </c>
      <c r="C21" s="117">
        <v>104.0</v>
      </c>
      <c r="D21" s="117">
        <v>2.0</v>
      </c>
      <c r="E21" s="117">
        <v>4.0</v>
      </c>
      <c r="F21" s="117">
        <v>0.0</v>
      </c>
      <c r="G21" s="117">
        <v>3.0</v>
      </c>
      <c r="H21" s="117">
        <v>3.0</v>
      </c>
      <c r="I21" s="117">
        <v>3.0</v>
      </c>
      <c r="J21" s="117"/>
      <c r="K21" s="117"/>
      <c r="L21" s="117"/>
      <c r="M21" s="117"/>
      <c r="N21" s="117"/>
      <c r="O21" s="118"/>
      <c r="P21" s="48"/>
      <c r="Q21" s="48"/>
      <c r="R21" s="48"/>
      <c r="S21" s="48"/>
      <c r="T21" s="48"/>
      <c r="U21" s="48"/>
      <c r="V21" s="99"/>
      <c r="W21" s="102"/>
      <c r="X21" s="102"/>
      <c r="Y21" s="48"/>
      <c r="Z21" s="48"/>
    </row>
    <row r="22" ht="17.25" customHeight="1">
      <c r="A22" s="120"/>
      <c r="B22" s="121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8"/>
      <c r="P22" s="48"/>
      <c r="Q22" s="48"/>
      <c r="R22" s="48"/>
      <c r="S22" s="48"/>
      <c r="T22" s="48"/>
      <c r="U22" s="48"/>
      <c r="V22" s="99"/>
      <c r="W22" s="102"/>
      <c r="X22" s="102"/>
      <c r="Y22" s="48"/>
      <c r="Z22" s="48"/>
    </row>
    <row r="23" ht="18.0" customHeight="1">
      <c r="A23" s="122"/>
      <c r="B23" s="123" t="s">
        <v>130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6"/>
      <c r="P23" s="48"/>
      <c r="Q23" s="48"/>
      <c r="R23" s="48"/>
      <c r="S23" s="48"/>
      <c r="T23" s="48"/>
      <c r="U23" s="48"/>
      <c r="V23" s="99"/>
      <c r="W23" s="102"/>
      <c r="X23" s="102"/>
      <c r="Y23" s="48"/>
      <c r="Z23" s="48"/>
    </row>
    <row r="24" ht="33.0" customHeight="1">
      <c r="A24" s="127" t="s">
        <v>131</v>
      </c>
      <c r="B24" s="45"/>
      <c r="C24" s="76"/>
      <c r="D24" s="128" t="str">
        <f>'SET-G. Jurídica-Contratación'!$G15</f>
        <v>Entre 90% y 100%</v>
      </c>
      <c r="E24" s="129"/>
      <c r="F24" s="129"/>
      <c r="G24" s="130"/>
      <c r="H24" s="128" t="str">
        <f>'SET-G. Jurídica-Contratación'!$H15</f>
        <v>Entre 61% y 89%</v>
      </c>
      <c r="I24" s="129"/>
      <c r="J24" s="129"/>
      <c r="K24" s="130"/>
      <c r="L24" s="128" t="str">
        <f>'SET-G. Jurídica-Contratación'!$I15</f>
        <v>Menor al 60%</v>
      </c>
      <c r="M24" s="129"/>
      <c r="N24" s="129"/>
      <c r="O24" s="130"/>
      <c r="P24" s="48"/>
      <c r="Q24" s="48"/>
      <c r="R24" s="48"/>
      <c r="S24" s="48"/>
      <c r="T24" s="48"/>
      <c r="U24" s="48"/>
      <c r="V24" s="99"/>
      <c r="W24" s="102"/>
      <c r="X24" s="102"/>
      <c r="Y24" s="48"/>
      <c r="Z24" s="48"/>
    </row>
    <row r="25" ht="33.0" customHeight="1">
      <c r="A25" s="53"/>
      <c r="B25" s="51"/>
      <c r="C25" s="132"/>
      <c r="D25" s="133" t="s">
        <v>15</v>
      </c>
      <c r="E25" s="134"/>
      <c r="F25" s="134"/>
      <c r="G25" s="135"/>
      <c r="H25" s="136" t="s">
        <v>16</v>
      </c>
      <c r="I25" s="134"/>
      <c r="J25" s="134"/>
      <c r="K25" s="135"/>
      <c r="L25" s="137" t="s">
        <v>17</v>
      </c>
      <c r="M25" s="134"/>
      <c r="N25" s="134"/>
      <c r="O25" s="138"/>
      <c r="P25" s="48"/>
      <c r="Q25" s="48"/>
      <c r="R25" s="48"/>
      <c r="S25" s="48"/>
      <c r="T25" s="48"/>
      <c r="U25" s="48"/>
      <c r="V25" s="99"/>
      <c r="W25" s="102"/>
      <c r="X25" s="102"/>
      <c r="Y25" s="48"/>
      <c r="Z25" s="48"/>
    </row>
    <row r="26" ht="15.75" customHeight="1">
      <c r="A26" s="139" t="s">
        <v>132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8"/>
      <c r="P26" s="48"/>
      <c r="Q26" s="48"/>
      <c r="R26" s="48"/>
      <c r="S26" s="48"/>
      <c r="T26" s="48"/>
      <c r="U26" s="48"/>
      <c r="V26" s="99"/>
      <c r="W26" s="102"/>
      <c r="X26" s="102"/>
      <c r="Y26" s="48"/>
      <c r="Z26" s="48"/>
    </row>
    <row r="27" ht="264.75" customHeight="1">
      <c r="A27" s="140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4"/>
      <c r="P27" s="48"/>
      <c r="Q27" s="48"/>
      <c r="R27" s="48"/>
      <c r="S27" s="48"/>
      <c r="T27" s="48"/>
      <c r="U27" s="48"/>
      <c r="V27" s="99"/>
      <c r="W27" s="48"/>
      <c r="X27" s="48"/>
      <c r="Y27" s="48"/>
      <c r="Z27" s="48"/>
    </row>
    <row r="28" ht="15.0" customHeight="1">
      <c r="A28" s="141" t="s">
        <v>176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143" t="s">
        <v>134</v>
      </c>
      <c r="O28" s="59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ht="21.75" customHeight="1">
      <c r="A29" s="144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2"/>
      <c r="N29" s="145">
        <v>46023.0</v>
      </c>
      <c r="O29" s="64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ht="21.75" customHeight="1">
      <c r="A30" s="144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  <c r="N30" s="145">
        <v>46054.0</v>
      </c>
      <c r="O30" s="64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ht="21.75" customHeight="1">
      <c r="A31" s="144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N31" s="145">
        <v>46082.0</v>
      </c>
      <c r="O31" s="64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ht="21.75" customHeight="1">
      <c r="A32" s="144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2"/>
      <c r="N32" s="145">
        <v>46113.0</v>
      </c>
      <c r="O32" s="64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ht="21.75" customHeight="1">
      <c r="A33" s="144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2"/>
      <c r="N33" s="145">
        <v>46143.0</v>
      </c>
      <c r="O33" s="64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ht="21.75" customHeight="1">
      <c r="A34" s="144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2"/>
      <c r="N34" s="145">
        <v>46174.0</v>
      </c>
      <c r="O34" s="64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ht="21.75" customHeight="1">
      <c r="A35" s="144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2"/>
      <c r="N35" s="145">
        <v>46204.0</v>
      </c>
      <c r="O35" s="64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ht="21.75" customHeight="1">
      <c r="A36" s="144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2"/>
      <c r="N36" s="145">
        <v>46235.0</v>
      </c>
      <c r="O36" s="64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ht="21.75" customHeight="1">
      <c r="A37" s="144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2"/>
      <c r="N37" s="145">
        <v>46266.0</v>
      </c>
      <c r="O37" s="6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ht="21.75" customHeight="1">
      <c r="A38" s="144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2"/>
      <c r="N38" s="145">
        <v>46296.0</v>
      </c>
      <c r="O38" s="64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ht="21.75" customHeight="1">
      <c r="A39" s="144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2"/>
      <c r="N39" s="145">
        <v>46327.0</v>
      </c>
      <c r="O39" s="6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ht="21.75" customHeight="1">
      <c r="A40" s="144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2"/>
      <c r="N40" s="145">
        <v>46357.0</v>
      </c>
      <c r="O40" s="64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ht="15.0" customHeight="1">
      <c r="A41" s="141" t="s">
        <v>177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143" t="s">
        <v>134</v>
      </c>
      <c r="O41" s="59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ht="24.0" customHeight="1">
      <c r="A42" s="144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2"/>
      <c r="N42" s="146"/>
      <c r="O42" s="64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ht="22.5" customHeight="1">
      <c r="A43" s="147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48"/>
      <c r="O43" s="74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ht="4.5" customHeight="1">
      <c r="A44" s="149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150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ht="12.7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ht="12.7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2" t="s">
        <v>139</v>
      </c>
      <c r="R46" s="48"/>
      <c r="S46" s="48"/>
      <c r="T46" s="48"/>
      <c r="U46" s="48"/>
      <c r="V46" s="48"/>
      <c r="W46" s="48"/>
      <c r="X46" s="48"/>
      <c r="Y46" s="48"/>
      <c r="Z46" s="48"/>
    </row>
    <row r="47" ht="12.7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2" t="s">
        <v>140</v>
      </c>
      <c r="R47" s="48"/>
      <c r="S47" s="48"/>
      <c r="T47" s="48"/>
      <c r="U47" s="48"/>
      <c r="V47" s="48"/>
      <c r="W47" s="48"/>
      <c r="X47" s="48"/>
      <c r="Y47" s="48"/>
      <c r="Z47" s="48"/>
    </row>
    <row r="48" ht="12.7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2" t="s">
        <v>141</v>
      </c>
      <c r="R48" s="48"/>
      <c r="S48" s="48"/>
      <c r="T48" s="48"/>
      <c r="U48" s="48"/>
      <c r="V48" s="48"/>
      <c r="W48" s="48"/>
      <c r="X48" s="48"/>
      <c r="Y48" s="48"/>
      <c r="Z48" s="48"/>
    </row>
    <row r="49" ht="12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2" t="s">
        <v>142</v>
      </c>
      <c r="R49" s="48"/>
      <c r="S49" s="48"/>
      <c r="T49" s="48"/>
      <c r="U49" s="48"/>
      <c r="V49" s="48"/>
      <c r="W49" s="48"/>
      <c r="X49" s="48"/>
      <c r="Y49" s="48"/>
      <c r="Z49" s="48"/>
    </row>
    <row r="50" ht="12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2" t="s">
        <v>114</v>
      </c>
      <c r="R50" s="48"/>
      <c r="S50" s="48"/>
      <c r="T50" s="48"/>
      <c r="U50" s="48"/>
      <c r="V50" s="48"/>
      <c r="W50" s="48"/>
      <c r="X50" s="48"/>
      <c r="Y50" s="48"/>
      <c r="Z50" s="48"/>
    </row>
    <row r="51" ht="12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2" t="s">
        <v>143</v>
      </c>
      <c r="R51" s="48"/>
      <c r="S51" s="48"/>
      <c r="T51" s="48"/>
      <c r="U51" s="48"/>
      <c r="V51" s="48"/>
      <c r="W51" s="48"/>
      <c r="X51" s="48"/>
      <c r="Y51" s="48"/>
      <c r="Z51" s="48"/>
    </row>
    <row r="52" ht="12.7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2" t="s">
        <v>144</v>
      </c>
      <c r="R52" s="48"/>
      <c r="S52" s="48"/>
      <c r="T52" s="48"/>
      <c r="U52" s="48"/>
      <c r="V52" s="48"/>
      <c r="W52" s="48"/>
      <c r="X52" s="48"/>
      <c r="Y52" s="48"/>
      <c r="Z52" s="48"/>
    </row>
    <row r="53" ht="12.7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2" t="s">
        <v>145</v>
      </c>
      <c r="R53" s="48"/>
      <c r="S53" s="48"/>
      <c r="T53" s="48"/>
      <c r="U53" s="48"/>
      <c r="V53" s="48"/>
      <c r="W53" s="48"/>
      <c r="X53" s="48"/>
      <c r="Y53" s="48"/>
      <c r="Z53" s="48"/>
    </row>
    <row r="54" ht="12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2" t="s">
        <v>146</v>
      </c>
      <c r="R54" s="48"/>
      <c r="S54" s="48"/>
      <c r="T54" s="48"/>
      <c r="U54" s="48"/>
      <c r="V54" s="48"/>
      <c r="W54" s="48"/>
      <c r="X54" s="48"/>
      <c r="Y54" s="48"/>
      <c r="Z54" s="48"/>
    </row>
    <row r="55" ht="12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2" t="s">
        <v>147</v>
      </c>
      <c r="R55" s="48"/>
      <c r="S55" s="48"/>
      <c r="T55" s="48"/>
      <c r="U55" s="48"/>
      <c r="V55" s="48"/>
      <c r="W55" s="48"/>
      <c r="X55" s="48"/>
      <c r="Y55" s="48"/>
      <c r="Z55" s="48"/>
    </row>
    <row r="56" ht="12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2" t="s">
        <v>148</v>
      </c>
      <c r="R56" s="48"/>
      <c r="S56" s="48"/>
      <c r="T56" s="48"/>
      <c r="U56" s="48"/>
      <c r="V56" s="48"/>
      <c r="W56" s="48"/>
      <c r="X56" s="48"/>
      <c r="Y56" s="48"/>
      <c r="Z56" s="48"/>
    </row>
    <row r="57" ht="12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2" t="s">
        <v>149</v>
      </c>
      <c r="R57" s="48"/>
      <c r="S57" s="48"/>
      <c r="T57" s="48"/>
      <c r="U57" s="48"/>
      <c r="V57" s="48"/>
      <c r="W57" s="48"/>
      <c r="X57" s="48"/>
      <c r="Y57" s="48"/>
      <c r="Z57" s="48"/>
    </row>
    <row r="58" ht="12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2" t="s">
        <v>150</v>
      </c>
      <c r="R58" s="48"/>
      <c r="S58" s="48"/>
      <c r="T58" s="48"/>
      <c r="U58" s="48"/>
      <c r="V58" s="48"/>
      <c r="W58" s="48"/>
      <c r="X58" s="48"/>
      <c r="Y58" s="48"/>
      <c r="Z58" s="48"/>
    </row>
    <row r="59" ht="12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ht="12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151">
        <v>0.8</v>
      </c>
      <c r="R60" s="48"/>
      <c r="S60" s="48"/>
      <c r="T60" s="48"/>
      <c r="U60" s="48"/>
      <c r="V60" s="48"/>
      <c r="W60" s="48"/>
      <c r="X60" s="48"/>
      <c r="Y60" s="48"/>
      <c r="Z60" s="48"/>
    </row>
    <row r="61" ht="12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151">
        <v>0.9</v>
      </c>
      <c r="R61" s="48"/>
      <c r="S61" s="48"/>
      <c r="T61" s="48"/>
      <c r="U61" s="48"/>
      <c r="V61" s="48"/>
      <c r="W61" s="48"/>
      <c r="X61" s="48"/>
      <c r="Y61" s="48"/>
      <c r="Z61" s="48"/>
    </row>
    <row r="62" ht="12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ht="12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ht="12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ht="12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ht="12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ht="12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ht="12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ht="12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ht="12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ht="12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ht="12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ht="12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ht="12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ht="12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ht="12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ht="12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ht="12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ht="12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ht="12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ht="12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ht="12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ht="12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ht="12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ht="12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ht="12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ht="12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ht="12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ht="12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ht="12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ht="12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ht="12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ht="12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ht="12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ht="12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ht="12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ht="12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ht="12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ht="12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ht="12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ht="12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ht="12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ht="12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ht="12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ht="12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ht="12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ht="12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ht="12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ht="12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ht="12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ht="12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ht="12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ht="12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ht="12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ht="12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ht="12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ht="12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ht="12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ht="12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ht="12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ht="12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ht="12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ht="12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ht="12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ht="12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ht="12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ht="12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ht="12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ht="12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ht="12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ht="12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ht="12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ht="12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ht="12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ht="12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ht="12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ht="12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ht="12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ht="12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ht="12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ht="12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ht="12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ht="12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ht="12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ht="12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ht="12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ht="12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ht="12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ht="12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ht="12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ht="12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ht="12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ht="12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ht="12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ht="12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ht="12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ht="12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ht="12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ht="12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ht="12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ht="12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ht="12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ht="12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ht="12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ht="12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ht="12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ht="12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ht="12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ht="12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ht="12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ht="12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ht="12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ht="12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ht="12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ht="12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ht="12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ht="12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ht="12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ht="12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ht="12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ht="12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ht="12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ht="12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ht="12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ht="12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ht="12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ht="12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ht="12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ht="12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ht="12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ht="12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ht="12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ht="12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ht="12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ht="12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ht="12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ht="12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ht="12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ht="12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ht="12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ht="12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ht="12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ht="12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ht="12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ht="12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ht="12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ht="12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ht="12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ht="12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ht="12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ht="12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ht="12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ht="12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ht="12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ht="12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ht="12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ht="12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ht="12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ht="12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ht="12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ht="12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ht="12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ht="12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ht="12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ht="12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ht="12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ht="12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ht="12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ht="12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ht="12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ht="12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ht="12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ht="12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ht="12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ht="12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ht="12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ht="12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ht="12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ht="12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ht="12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ht="12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ht="12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ht="12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ht="12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ht="12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ht="12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ht="12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ht="12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ht="12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ht="12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ht="12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ht="12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ht="12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ht="12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ht="12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ht="12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ht="12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ht="12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ht="12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ht="12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ht="12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ht="12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ht="12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ht="12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ht="12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ht="12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ht="12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ht="12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ht="12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ht="12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ht="12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ht="12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ht="12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ht="12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ht="12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ht="12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ht="12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ht="12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ht="12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ht="12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ht="12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ht="12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ht="12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ht="12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ht="12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ht="12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ht="12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ht="12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ht="12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ht="12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ht="12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ht="12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ht="12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ht="12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ht="12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ht="12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ht="12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ht="12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ht="12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ht="12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ht="12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ht="12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ht="12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ht="12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ht="12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ht="12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ht="12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ht="12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ht="12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ht="12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ht="12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ht="12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ht="12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ht="12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ht="12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ht="12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ht="12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ht="12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ht="12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ht="12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ht="12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ht="12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ht="12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ht="12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ht="12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ht="12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ht="12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ht="12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ht="12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ht="12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ht="12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ht="12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ht="12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ht="12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ht="12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ht="12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ht="12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ht="12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ht="12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ht="12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ht="12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ht="12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ht="12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ht="12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ht="12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ht="12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ht="12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ht="12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ht="12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ht="12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ht="12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ht="12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ht="12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ht="12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ht="12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ht="12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ht="12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ht="12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ht="12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ht="12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ht="12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ht="12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ht="12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ht="12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ht="12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ht="12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ht="12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ht="12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ht="12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ht="12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ht="12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ht="12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ht="12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ht="12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ht="12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ht="12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ht="12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ht="12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ht="12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ht="12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ht="12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ht="12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ht="12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ht="12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ht="12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ht="12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ht="12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ht="12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ht="12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ht="12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ht="12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ht="12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ht="12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ht="12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ht="12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ht="12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ht="12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ht="12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ht="12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ht="12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ht="12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ht="12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ht="12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ht="12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ht="12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ht="12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ht="12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ht="12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ht="12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ht="12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ht="12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ht="12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ht="12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ht="12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ht="12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ht="12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ht="12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ht="12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ht="12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ht="12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ht="12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ht="12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ht="12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ht="12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ht="12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ht="12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ht="12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ht="12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ht="12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ht="12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ht="12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ht="12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ht="12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ht="12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ht="12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ht="12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ht="12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ht="12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ht="12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ht="12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ht="12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ht="12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ht="12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ht="12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ht="12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ht="12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ht="12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ht="12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ht="12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ht="12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ht="12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ht="12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ht="12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ht="12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ht="12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ht="12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ht="12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ht="12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ht="12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ht="12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ht="12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ht="12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ht="12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ht="12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ht="12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ht="12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ht="12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ht="12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ht="12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ht="12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ht="12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ht="12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ht="12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ht="12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ht="12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ht="12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ht="12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ht="12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ht="12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ht="12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ht="12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ht="12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ht="12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ht="12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ht="12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ht="12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ht="12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ht="12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ht="12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ht="12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ht="12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ht="12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ht="12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ht="12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ht="12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ht="12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ht="12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ht="12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ht="12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ht="12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ht="12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ht="12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ht="12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ht="12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ht="12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ht="12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ht="12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ht="12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ht="12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ht="12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ht="12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ht="12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ht="12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ht="12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ht="12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ht="12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ht="12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ht="12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ht="12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ht="12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ht="12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ht="12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ht="12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ht="12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ht="12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ht="12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ht="12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ht="12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ht="12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ht="12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ht="12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ht="12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ht="12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ht="12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ht="12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ht="12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ht="12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ht="12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ht="12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ht="12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ht="12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ht="12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ht="12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ht="12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ht="12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ht="12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ht="12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ht="12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ht="12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ht="12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ht="12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ht="12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ht="12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ht="12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ht="12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ht="12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ht="12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ht="12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ht="12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ht="12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ht="12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ht="12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ht="12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ht="12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ht="12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ht="12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ht="12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ht="12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ht="12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ht="12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ht="12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ht="12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ht="12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ht="12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ht="12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ht="12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ht="12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ht="12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ht="12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ht="12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ht="12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ht="12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ht="12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ht="12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ht="12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ht="12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ht="12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ht="12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ht="12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ht="12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ht="12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ht="12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ht="12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ht="12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ht="12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ht="12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ht="12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ht="12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ht="12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ht="12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ht="12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ht="12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ht="12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ht="12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ht="12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ht="12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ht="12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ht="12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ht="12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ht="12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ht="12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ht="12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ht="12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ht="12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ht="12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ht="12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ht="12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ht="12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ht="12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ht="12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ht="12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ht="12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ht="12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ht="12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ht="12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ht="12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ht="12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ht="12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ht="12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ht="12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ht="12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ht="12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ht="12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ht="12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ht="12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ht="12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ht="12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ht="12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ht="12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ht="12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ht="12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ht="12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ht="12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ht="12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ht="12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ht="12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ht="12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ht="12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ht="12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ht="12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ht="12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ht="12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ht="12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ht="12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ht="12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ht="12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ht="12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ht="12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ht="12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ht="12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ht="12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ht="12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ht="12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ht="12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ht="12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ht="12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ht="12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ht="12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ht="12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ht="12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ht="12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ht="12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ht="12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ht="12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ht="12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ht="12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ht="12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ht="12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ht="12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ht="12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ht="12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ht="12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ht="12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ht="12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ht="12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ht="12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ht="12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ht="12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ht="12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ht="12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ht="12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ht="12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ht="12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ht="12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ht="12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ht="12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ht="12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ht="12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ht="12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ht="12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ht="12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ht="12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ht="12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ht="12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ht="12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ht="12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ht="12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ht="12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ht="12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ht="12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ht="12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ht="12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ht="12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ht="12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ht="12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ht="12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ht="12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ht="12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ht="12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ht="12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ht="12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ht="12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ht="12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ht="12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ht="12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ht="12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ht="12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ht="12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ht="12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ht="12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ht="12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ht="12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ht="12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ht="12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ht="12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ht="12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ht="12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ht="12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ht="12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ht="12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ht="12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ht="12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ht="12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ht="12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ht="12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ht="12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ht="12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ht="12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ht="12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ht="12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ht="12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ht="12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ht="12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ht="12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ht="12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ht="12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ht="12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ht="12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ht="12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ht="12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ht="12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ht="12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ht="12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ht="12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ht="12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ht="12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ht="12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ht="12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ht="12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ht="12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ht="12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ht="12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ht="12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ht="12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ht="12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ht="12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ht="12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ht="12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ht="12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ht="12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ht="12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ht="12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ht="12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ht="12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ht="12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ht="12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ht="12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ht="12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ht="12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ht="12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ht="12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ht="12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ht="12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ht="12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ht="12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ht="12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ht="12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ht="12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ht="12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ht="12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ht="12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ht="12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ht="12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ht="12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ht="12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ht="12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ht="12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ht="12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ht="12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ht="12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ht="12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ht="12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ht="12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ht="12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ht="12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ht="12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ht="12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ht="12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ht="12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ht="12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ht="12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ht="12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ht="12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ht="12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ht="12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ht="12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ht="12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ht="12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ht="12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ht="12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ht="12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ht="12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ht="12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ht="12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ht="12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ht="12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ht="12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ht="12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ht="12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ht="12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ht="12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ht="12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ht="12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ht="12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ht="12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ht="12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ht="12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ht="12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ht="12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ht="12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ht="12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ht="12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ht="12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ht="12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ht="12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ht="12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ht="12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ht="12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ht="12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ht="12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ht="12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ht="12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ht="12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ht="12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ht="12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ht="12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ht="12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ht="12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ht="12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ht="12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ht="12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ht="12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ht="12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ht="12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ht="12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ht="12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ht="12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ht="12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ht="12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ht="12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ht="12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ht="12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ht="12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ht="12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ht="12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ht="12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ht="12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ht="12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ht="12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ht="12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ht="12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ht="12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ht="12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ht="12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ht="12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ht="12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ht="12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ht="12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ht="12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ht="12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ht="12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ht="12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ht="12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ht="12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ht="12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ht="12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ht="12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ht="12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ht="12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ht="12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ht="12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ht="12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ht="12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ht="12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ht="12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ht="12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ht="12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ht="12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ht="12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ht="12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ht="12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ht="12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ht="12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ht="12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ht="12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ht="12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ht="12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ht="12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ht="12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ht="12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ht="12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ht="12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ht="12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ht="12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ht="12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ht="12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ht="12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ht="12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ht="12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ht="12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ht="12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ht="12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ht="12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ht="12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ht="12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ht="12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ht="12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ht="12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ht="12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ht="12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ht="12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ht="12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ht="12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ht="12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ht="12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ht="12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ht="12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ht="12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ht="12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ht="12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ht="12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ht="12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ht="12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ht="12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ht="12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ht="12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ht="12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ht="12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ht="12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ht="12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ht="12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ht="12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ht="12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ht="12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ht="12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ht="12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ht="12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ht="12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ht="12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ht="12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ht="12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ht="12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ht="12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ht="12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ht="12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ht="12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ht="12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ht="12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ht="12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ht="12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ht="12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ht="12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ht="12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ht="12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ht="12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ht="12.7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ht="12.7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ht="12.7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ht="12.7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ht="12.75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